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2022年8月城市赛\"/>
    </mc:Choice>
  </mc:AlternateContent>
  <bookViews>
    <workbookView xWindow="0" yWindow="0" windowWidth="22368" windowHeight="9300" activeTab="2"/>
  </bookViews>
  <sheets>
    <sheet name="ENJOY AI系列赛项" sheetId="4" r:id="rId1"/>
    <sheet name="SuperAl超级轨迹赛项" sheetId="3" r:id="rId2"/>
    <sheet name="NeuroMaster脑科学人工智能挑战赛项" sheetId="1" r:id="rId3"/>
    <sheet name="RA科技挑战赛项" sheetId="2" r:id="rId4"/>
  </sheets>
  <externalReferences>
    <externalReference r:id="rId5"/>
  </externalReferences>
  <calcPr calcId="152511"/>
</workbook>
</file>

<file path=xl/calcChain.xml><?xml version="1.0" encoding="utf-8"?>
<calcChain xmlns="http://schemas.openxmlformats.org/spreadsheetml/2006/main">
  <c r="H98" i="4" l="1"/>
  <c r="G98" i="4"/>
  <c r="F98" i="4"/>
  <c r="D98" i="4"/>
  <c r="C98" i="4"/>
  <c r="B98" i="4"/>
  <c r="A98" i="4"/>
  <c r="H97" i="4"/>
  <c r="G97" i="4"/>
  <c r="F97" i="4"/>
  <c r="D97" i="4"/>
  <c r="C97" i="4"/>
  <c r="B97" i="4"/>
  <c r="A97" i="4"/>
  <c r="H96" i="4"/>
  <c r="G96" i="4"/>
  <c r="F96" i="4"/>
  <c r="D96" i="4"/>
  <c r="C96" i="4"/>
  <c r="B96" i="4"/>
  <c r="A96" i="4"/>
  <c r="H95" i="4"/>
  <c r="G95" i="4"/>
  <c r="F95" i="4"/>
  <c r="D95" i="4"/>
  <c r="C95" i="4"/>
  <c r="B95" i="4"/>
  <c r="A95" i="4"/>
  <c r="H94" i="4"/>
  <c r="G94" i="4"/>
  <c r="F94" i="4"/>
  <c r="D94" i="4"/>
  <c r="C94" i="4"/>
  <c r="B94" i="4"/>
  <c r="A94" i="4"/>
  <c r="H93" i="4"/>
  <c r="G93" i="4"/>
  <c r="F93" i="4"/>
  <c r="D93" i="4"/>
  <c r="C93" i="4"/>
  <c r="B93" i="4"/>
  <c r="A93" i="4"/>
  <c r="H92" i="4"/>
  <c r="G92" i="4"/>
  <c r="F92" i="4"/>
  <c r="D92" i="4"/>
  <c r="C92" i="4"/>
  <c r="B92" i="4"/>
  <c r="A92" i="4"/>
  <c r="H91" i="4"/>
  <c r="G91" i="4"/>
  <c r="F91" i="4"/>
  <c r="D91" i="4"/>
  <c r="C91" i="4"/>
  <c r="B91" i="4"/>
  <c r="A91" i="4"/>
  <c r="H90" i="4"/>
  <c r="G90" i="4"/>
  <c r="F90" i="4"/>
  <c r="D90" i="4"/>
  <c r="C90" i="4"/>
  <c r="B90" i="4"/>
  <c r="A90" i="4"/>
  <c r="H89" i="4"/>
  <c r="G89" i="4"/>
  <c r="F89" i="4"/>
  <c r="D89" i="4"/>
  <c r="C89" i="4"/>
  <c r="B89" i="4"/>
  <c r="A89" i="4"/>
  <c r="H88" i="4"/>
  <c r="G88" i="4"/>
  <c r="F88" i="4"/>
  <c r="D88" i="4"/>
  <c r="C88" i="4"/>
  <c r="B88" i="4"/>
  <c r="A88" i="4"/>
  <c r="H86" i="4"/>
  <c r="G86" i="4"/>
  <c r="F86" i="4"/>
  <c r="D86" i="4"/>
  <c r="C86" i="4"/>
  <c r="B86" i="4"/>
  <c r="A86" i="4"/>
  <c r="H84" i="4"/>
  <c r="G84" i="4"/>
  <c r="F84" i="4"/>
  <c r="D84" i="4"/>
  <c r="C84" i="4"/>
  <c r="B84" i="4"/>
  <c r="A84" i="4"/>
  <c r="H83" i="4"/>
  <c r="G83" i="4"/>
  <c r="F83" i="4"/>
  <c r="D83" i="4"/>
  <c r="C83" i="4"/>
  <c r="B83" i="4"/>
  <c r="A83" i="4"/>
  <c r="H82" i="4"/>
  <c r="G82" i="4"/>
  <c r="F82" i="4"/>
  <c r="D82" i="4"/>
  <c r="C82" i="4"/>
  <c r="B82" i="4"/>
  <c r="A82" i="4"/>
  <c r="H81" i="4"/>
  <c r="G81" i="4"/>
  <c r="F81" i="4"/>
  <c r="D81" i="4"/>
  <c r="C81" i="4"/>
  <c r="B81" i="4"/>
  <c r="A81" i="4"/>
  <c r="H80" i="4"/>
  <c r="G80" i="4"/>
  <c r="F80" i="4"/>
  <c r="D80" i="4"/>
  <c r="C80" i="4"/>
  <c r="B80" i="4"/>
  <c r="A80" i="4"/>
  <c r="H79" i="4"/>
  <c r="G79" i="4"/>
  <c r="F79" i="4"/>
  <c r="D79" i="4"/>
  <c r="C79" i="4"/>
  <c r="B79" i="4"/>
  <c r="A79" i="4"/>
  <c r="H78" i="4"/>
  <c r="G78" i="4"/>
  <c r="F78" i="4"/>
  <c r="D78" i="4"/>
  <c r="C78" i="4"/>
  <c r="B78" i="4"/>
  <c r="A78" i="4"/>
  <c r="H77" i="4"/>
  <c r="G77" i="4"/>
  <c r="F77" i="4"/>
  <c r="D77" i="4"/>
  <c r="C77" i="4"/>
  <c r="B77" i="4"/>
  <c r="A77" i="4"/>
  <c r="H76" i="4"/>
  <c r="G76" i="4"/>
  <c r="F76" i="4"/>
  <c r="D76" i="4"/>
  <c r="C76" i="4"/>
  <c r="B76" i="4"/>
  <c r="A76" i="4"/>
  <c r="H75" i="4"/>
  <c r="G75" i="4"/>
  <c r="F75" i="4"/>
  <c r="D75" i="4"/>
  <c r="C75" i="4"/>
  <c r="B75" i="4"/>
  <c r="A75" i="4"/>
  <c r="H74" i="4"/>
  <c r="G74" i="4"/>
  <c r="F74" i="4"/>
  <c r="D74" i="4"/>
  <c r="C74" i="4"/>
  <c r="B74" i="4"/>
  <c r="A74" i="4"/>
  <c r="H73" i="4"/>
  <c r="G73" i="4"/>
  <c r="F73" i="4"/>
  <c r="D73" i="4"/>
  <c r="C73" i="4"/>
  <c r="B73" i="4"/>
  <c r="A73" i="4"/>
  <c r="H72" i="4"/>
  <c r="G72" i="4"/>
  <c r="F72" i="4"/>
  <c r="D72" i="4"/>
  <c r="C72" i="4"/>
  <c r="B72" i="4"/>
  <c r="A72" i="4"/>
  <c r="H71" i="4"/>
  <c r="G71" i="4"/>
  <c r="F71" i="4"/>
  <c r="D71" i="4"/>
  <c r="C71" i="4"/>
  <c r="B71" i="4"/>
  <c r="A71" i="4"/>
  <c r="H70" i="4"/>
  <c r="G70" i="4"/>
  <c r="F70" i="4"/>
  <c r="D70" i="4"/>
  <c r="C70" i="4"/>
  <c r="B70" i="4"/>
  <c r="A70" i="4"/>
  <c r="H69" i="4"/>
  <c r="G69" i="4"/>
  <c r="F69" i="4"/>
  <c r="D69" i="4"/>
  <c r="C69" i="4"/>
  <c r="B69" i="4"/>
  <c r="A69" i="4"/>
  <c r="H68" i="4"/>
  <c r="G68" i="4"/>
  <c r="F68" i="4"/>
  <c r="D68" i="4"/>
  <c r="C68" i="4"/>
  <c r="B68" i="4"/>
  <c r="A68" i="4"/>
  <c r="H67" i="4"/>
  <c r="G67" i="4"/>
  <c r="F67" i="4"/>
  <c r="D67" i="4"/>
  <c r="C67" i="4"/>
  <c r="B67" i="4"/>
  <c r="A67" i="4"/>
  <c r="H66" i="4"/>
  <c r="G66" i="4"/>
  <c r="F66" i="4"/>
  <c r="D66" i="4"/>
  <c r="C66" i="4"/>
  <c r="B66" i="4"/>
  <c r="A66" i="4"/>
  <c r="H65" i="4"/>
  <c r="G65" i="4"/>
  <c r="F65" i="4"/>
  <c r="D65" i="4"/>
  <c r="C65" i="4"/>
  <c r="B65" i="4"/>
  <c r="A65" i="4"/>
  <c r="H64" i="4"/>
  <c r="G64" i="4"/>
  <c r="F64" i="4"/>
  <c r="D64" i="4"/>
  <c r="C64" i="4"/>
  <c r="B64" i="4"/>
  <c r="A64" i="4"/>
  <c r="H63" i="4"/>
  <c r="G63" i="4"/>
  <c r="F63" i="4"/>
  <c r="D63" i="4"/>
  <c r="C63" i="4"/>
  <c r="B63" i="4"/>
  <c r="A63" i="4"/>
  <c r="H62" i="4"/>
  <c r="G62" i="4"/>
  <c r="F62" i="4"/>
  <c r="D62" i="4"/>
  <c r="C62" i="4"/>
  <c r="B62" i="4"/>
  <c r="A62" i="4"/>
  <c r="H61" i="4"/>
  <c r="G61" i="4"/>
  <c r="F61" i="4"/>
  <c r="D61" i="4"/>
  <c r="C61" i="4"/>
  <c r="B61" i="4"/>
  <c r="A61" i="4"/>
  <c r="H60" i="4"/>
  <c r="G60" i="4"/>
  <c r="F60" i="4"/>
  <c r="D60" i="4"/>
  <c r="C60" i="4"/>
  <c r="B60" i="4"/>
  <c r="A60" i="4"/>
  <c r="H59" i="4"/>
  <c r="G59" i="4"/>
  <c r="F59" i="4"/>
  <c r="D59" i="4"/>
  <c r="C59" i="4"/>
  <c r="B59" i="4"/>
  <c r="A59" i="4"/>
  <c r="H58" i="4"/>
  <c r="G58" i="4"/>
  <c r="F58" i="4"/>
  <c r="D58" i="4"/>
  <c r="C58" i="4"/>
  <c r="B58" i="4"/>
  <c r="A58" i="4"/>
  <c r="H57" i="4"/>
  <c r="G57" i="4"/>
  <c r="F57" i="4"/>
  <c r="D57" i="4"/>
  <c r="C57" i="4"/>
  <c r="B57" i="4"/>
  <c r="A57" i="4"/>
  <c r="H56" i="4"/>
  <c r="G56" i="4"/>
  <c r="F56" i="4"/>
  <c r="D56" i="4"/>
  <c r="C56" i="4"/>
  <c r="B56" i="4"/>
  <c r="A56" i="4"/>
  <c r="H55" i="4"/>
  <c r="G55" i="4"/>
  <c r="F55" i="4"/>
  <c r="D55" i="4"/>
  <c r="C55" i="4"/>
  <c r="B55" i="4"/>
  <c r="A55" i="4"/>
  <c r="H54" i="4"/>
  <c r="G54" i="4"/>
  <c r="F54" i="4"/>
  <c r="D54" i="4"/>
  <c r="C54" i="4"/>
  <c r="B54" i="4"/>
  <c r="A54" i="4"/>
  <c r="H53" i="4"/>
  <c r="G53" i="4"/>
  <c r="F53" i="4"/>
  <c r="D53" i="4"/>
  <c r="C53" i="4"/>
  <c r="B53" i="4"/>
  <c r="A53" i="4"/>
  <c r="H52" i="4"/>
  <c r="G52" i="4"/>
  <c r="F52" i="4"/>
  <c r="D52" i="4"/>
  <c r="C52" i="4"/>
  <c r="B52" i="4"/>
  <c r="A52" i="4"/>
  <c r="H51" i="4"/>
  <c r="G51" i="4"/>
  <c r="F51" i="4"/>
  <c r="D51" i="4"/>
  <c r="C51" i="4"/>
  <c r="B51" i="4"/>
  <c r="A51" i="4"/>
  <c r="H50" i="4"/>
  <c r="G50" i="4"/>
  <c r="F50" i="4"/>
  <c r="D50" i="4"/>
  <c r="C50" i="4"/>
  <c r="B50" i="4"/>
  <c r="A50" i="4"/>
  <c r="H49" i="4"/>
  <c r="G49" i="4"/>
  <c r="F49" i="4"/>
  <c r="D49" i="4"/>
  <c r="C49" i="4"/>
  <c r="B49" i="4"/>
  <c r="A49" i="4"/>
  <c r="H48" i="4"/>
  <c r="G48" i="4"/>
  <c r="F48" i="4"/>
  <c r="D48" i="4"/>
  <c r="C48" i="4"/>
  <c r="B48" i="4"/>
  <c r="A48" i="4"/>
  <c r="H47" i="4"/>
  <c r="G47" i="4"/>
  <c r="F47" i="4"/>
  <c r="D47" i="4"/>
  <c r="C47" i="4"/>
  <c r="B47" i="4"/>
  <c r="A47" i="4"/>
  <c r="H46" i="4"/>
  <c r="G46" i="4"/>
  <c r="F46" i="4"/>
  <c r="D46" i="4"/>
  <c r="C46" i="4"/>
  <c r="B46" i="4"/>
  <c r="A46" i="4"/>
  <c r="H45" i="4"/>
  <c r="G45" i="4"/>
  <c r="F45" i="4"/>
  <c r="D45" i="4"/>
  <c r="C45" i="4"/>
  <c r="B45" i="4"/>
  <c r="A45" i="4"/>
  <c r="H44" i="4"/>
  <c r="G44" i="4"/>
  <c r="F44" i="4"/>
  <c r="D44" i="4"/>
  <c r="C44" i="4"/>
  <c r="B44" i="4"/>
  <c r="A44" i="4"/>
  <c r="H43" i="4"/>
  <c r="G43" i="4"/>
  <c r="F43" i="4"/>
  <c r="D43" i="4"/>
  <c r="C43" i="4"/>
  <c r="B43" i="4"/>
  <c r="A43" i="4"/>
  <c r="H40" i="4"/>
  <c r="G40" i="4"/>
  <c r="F40" i="4"/>
  <c r="D40" i="4"/>
  <c r="C40" i="4"/>
  <c r="B40" i="4"/>
  <c r="A40" i="4"/>
  <c r="H39" i="4"/>
  <c r="G39" i="4"/>
  <c r="F39" i="4"/>
  <c r="D39" i="4"/>
  <c r="C39" i="4"/>
  <c r="B39" i="4"/>
  <c r="A39" i="4"/>
  <c r="H38" i="4"/>
  <c r="G38" i="4"/>
  <c r="F38" i="4"/>
  <c r="D38" i="4"/>
  <c r="C38" i="4"/>
  <c r="B38" i="4"/>
  <c r="A38" i="4"/>
  <c r="H37" i="4"/>
  <c r="G37" i="4"/>
  <c r="F37" i="4"/>
  <c r="D37" i="4"/>
  <c r="C37" i="4"/>
  <c r="B37" i="4"/>
  <c r="A37" i="4"/>
  <c r="H36" i="4"/>
  <c r="G36" i="4"/>
  <c r="F36" i="4"/>
  <c r="D36" i="4"/>
  <c r="C36" i="4"/>
  <c r="B36" i="4"/>
  <c r="A36" i="4"/>
  <c r="H35" i="4"/>
  <c r="G35" i="4"/>
  <c r="F35" i="4"/>
  <c r="D35" i="4"/>
  <c r="C35" i="4"/>
  <c r="B35" i="4"/>
  <c r="A35" i="4"/>
  <c r="H34" i="4"/>
  <c r="G34" i="4"/>
  <c r="F34" i="4"/>
  <c r="D34" i="4"/>
  <c r="C34" i="4"/>
  <c r="B34" i="4"/>
  <c r="A34" i="4"/>
  <c r="H33" i="4"/>
  <c r="G33" i="4"/>
  <c r="F33" i="4"/>
  <c r="D33" i="4"/>
  <c r="C33" i="4"/>
  <c r="B33" i="4"/>
  <c r="A33" i="4"/>
  <c r="H32" i="4"/>
  <c r="G32" i="4"/>
  <c r="F32" i="4"/>
  <c r="D32" i="4"/>
  <c r="C32" i="4"/>
  <c r="B32" i="4"/>
  <c r="A32" i="4"/>
  <c r="H29" i="4"/>
  <c r="G29" i="4"/>
  <c r="F29" i="4"/>
  <c r="D29" i="4"/>
  <c r="C29" i="4"/>
  <c r="B29" i="4"/>
  <c r="A29" i="4"/>
  <c r="H27" i="4"/>
  <c r="G27" i="4"/>
  <c r="F27" i="4"/>
  <c r="D27" i="4"/>
  <c r="C27" i="4"/>
  <c r="B27" i="4"/>
  <c r="A27" i="4"/>
  <c r="H26" i="4"/>
  <c r="G26" i="4"/>
  <c r="F26" i="4"/>
  <c r="D26" i="4"/>
  <c r="C26" i="4"/>
  <c r="B26" i="4"/>
  <c r="A26" i="4"/>
  <c r="H23" i="4"/>
  <c r="G23" i="4"/>
  <c r="F23" i="4"/>
  <c r="D23" i="4"/>
  <c r="C23" i="4"/>
  <c r="B23" i="4"/>
  <c r="A23" i="4"/>
  <c r="H22" i="4"/>
  <c r="G22" i="4"/>
  <c r="F22" i="4"/>
  <c r="D22" i="4"/>
  <c r="C22" i="4"/>
  <c r="B22" i="4"/>
  <c r="A22" i="4"/>
  <c r="H21" i="4"/>
  <c r="G21" i="4"/>
  <c r="F21" i="4"/>
  <c r="D21" i="4"/>
  <c r="C21" i="4"/>
  <c r="B21" i="4"/>
  <c r="A21" i="4"/>
  <c r="H20" i="4"/>
  <c r="G20" i="4"/>
  <c r="F20" i="4"/>
  <c r="D20" i="4"/>
  <c r="C20" i="4"/>
  <c r="B20" i="4"/>
  <c r="A20" i="4"/>
  <c r="H18" i="4"/>
  <c r="G18" i="4"/>
  <c r="F18" i="4"/>
  <c r="D18" i="4"/>
  <c r="C18" i="4"/>
  <c r="B18" i="4"/>
  <c r="A18" i="4"/>
  <c r="H17" i="4"/>
  <c r="G17" i="4"/>
  <c r="F17" i="4"/>
  <c r="D17" i="4"/>
  <c r="C17" i="4"/>
  <c r="B17" i="4"/>
  <c r="A17" i="4"/>
  <c r="H16" i="4"/>
  <c r="G16" i="4"/>
  <c r="F16" i="4"/>
  <c r="D16" i="4"/>
  <c r="C16" i="4"/>
  <c r="B16" i="4"/>
  <c r="A16" i="4"/>
  <c r="H15" i="4"/>
  <c r="G15" i="4"/>
  <c r="F15" i="4"/>
  <c r="D15" i="4"/>
  <c r="C15" i="4"/>
  <c r="B15" i="4"/>
  <c r="A15" i="4"/>
  <c r="H14" i="4"/>
  <c r="G14" i="4"/>
  <c r="F14" i="4"/>
  <c r="D14" i="4"/>
  <c r="C14" i="4"/>
  <c r="B14" i="4"/>
  <c r="A14" i="4"/>
  <c r="H13" i="4"/>
  <c r="G13" i="4"/>
  <c r="F13" i="4"/>
  <c r="D13" i="4"/>
  <c r="C13" i="4"/>
  <c r="B13" i="4"/>
  <c r="A13" i="4"/>
  <c r="H11" i="4"/>
  <c r="G11" i="4"/>
  <c r="F11" i="4"/>
  <c r="D11" i="4"/>
  <c r="C11" i="4"/>
  <c r="B11" i="4"/>
  <c r="A11" i="4"/>
  <c r="H10" i="4"/>
  <c r="G10" i="4"/>
  <c r="F10" i="4"/>
  <c r="D10" i="4"/>
  <c r="C10" i="4"/>
  <c r="B10" i="4"/>
  <c r="A10" i="4"/>
  <c r="H9" i="4"/>
  <c r="G9" i="4"/>
  <c r="F9" i="4"/>
  <c r="D9" i="4"/>
  <c r="C9" i="4"/>
  <c r="B9" i="4"/>
  <c r="A9" i="4"/>
  <c r="H8" i="4"/>
  <c r="G8" i="4"/>
  <c r="F8" i="4"/>
  <c r="D8" i="4"/>
  <c r="C8" i="4"/>
  <c r="H7" i="4"/>
  <c r="G7" i="4"/>
  <c r="F7" i="4"/>
  <c r="D7" i="4"/>
  <c r="C7" i="4"/>
  <c r="B7" i="4"/>
  <c r="A7" i="4"/>
  <c r="H6" i="4"/>
  <c r="G6" i="4"/>
  <c r="F6" i="4"/>
  <c r="D6" i="4"/>
  <c r="C6" i="4"/>
  <c r="B6" i="4"/>
  <c r="A6" i="4"/>
  <c r="H5" i="4"/>
  <c r="G5" i="4"/>
  <c r="F5" i="4"/>
  <c r="D5" i="4"/>
  <c r="C5" i="4"/>
  <c r="B5" i="4"/>
  <c r="A5" i="4"/>
  <c r="H4" i="4"/>
  <c r="G4" i="4"/>
  <c r="F4" i="4"/>
  <c r="D4" i="4"/>
  <c r="C4" i="4"/>
  <c r="H3" i="4"/>
  <c r="G3" i="4"/>
  <c r="F3" i="4"/>
  <c r="D3" i="4"/>
  <c r="C3" i="4"/>
  <c r="B3" i="4"/>
  <c r="A3" i="4"/>
</calcChain>
</file>

<file path=xl/sharedStrings.xml><?xml version="1.0" encoding="utf-8"?>
<sst xmlns="http://schemas.openxmlformats.org/spreadsheetml/2006/main" count="1414" uniqueCount="696">
  <si>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</si>
  <si>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</si>
  <si>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</si>
  <si>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</si>
  <si>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</si>
  <si>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</si>
  <si>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</si>
  <si>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</si>
  <si>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</si>
  <si>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</si>
  <si>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</si>
  <si>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hV52fbjp-20-030-rE-032-1-dGa-01-lEK</t>
  </si>
  <si>
    <t>'NeuroMaster脑科学人工智能挑战赛项'</t>
  </si>
  <si>
    <t>'火星救援'</t>
  </si>
  <si>
    <t>小学组</t>
  </si>
  <si>
    <t>天韵6队</t>
  </si>
  <si>
    <t>北京智乐卡巴教育</t>
  </si>
  <si>
    <t>关孟茜</t>
  </si>
  <si>
    <t>杨岳驰|余承龙|祁兴瀚</t>
  </si>
  <si>
    <t>hV52fbjT-20-030-us-032-1-oy1-01-BuN</t>
  </si>
  <si>
    <t>天韵8队</t>
  </si>
  <si>
    <t>张晓梅</t>
  </si>
  <si>
    <t>赵昀泽|庞皓轩</t>
  </si>
  <si>
    <t>hV52fbjx-20-030-ca-032-1-IDn-01-VAI</t>
  </si>
  <si>
    <t>专注一队</t>
  </si>
  <si>
    <t>卡巴青少儿科技活动中心</t>
  </si>
  <si>
    <t>王刚</t>
  </si>
  <si>
    <t>张天霖|高卿瑞|梁晋玮</t>
  </si>
  <si>
    <t>hV52fbjM-20-030-s7-032-1-5LN-01-lqb</t>
  </si>
  <si>
    <t>专注二队</t>
  </si>
  <si>
    <t>刘昱汐|周永为|隋李鑫</t>
  </si>
  <si>
    <t>hV52fbjK-20-030-YO-032-1-v5r-01-jI2</t>
  </si>
  <si>
    <t>天韵4队</t>
  </si>
  <si>
    <t>刘森</t>
  </si>
  <si>
    <t>李桐羽|董家宝|戴辰睿</t>
  </si>
  <si>
    <t>hV52fbjV-20-030-qK-032-1-5jf-01-qlr</t>
  </si>
  <si>
    <t>祝融1队</t>
  </si>
  <si>
    <t>北京宣泓世邦教育科技</t>
  </si>
  <si>
    <t>张玉麟|唐龙</t>
  </si>
  <si>
    <t>张宇辰|张贺哲|刘宸希|赵不儿</t>
  </si>
  <si>
    <t>hV52fbj6-20-030-Qq-032-1-l3O-01-4cM</t>
  </si>
  <si>
    <t>天韵2队</t>
  </si>
  <si>
    <t>黄阳芝</t>
  </si>
  <si>
    <t>付婉桐|刘永浩|潘汝庚石</t>
  </si>
  <si>
    <t>hV52fbjl-20-030-qY-032-1-ezJ-01-crp</t>
  </si>
  <si>
    <t>天韵7队</t>
  </si>
  <si>
    <t>宋思成|玄子陈|周鑫洋</t>
  </si>
  <si>
    <t>hV52fbjN-20-030-i4-032-1-0Oy-01-z0j</t>
  </si>
  <si>
    <t>天韵5队</t>
  </si>
  <si>
    <t>刘沐辰|陈新祺|袁嘉君</t>
  </si>
  <si>
    <t>hV52fbjo-20-030-9Z-032-1-bwb-01-eZV</t>
  </si>
  <si>
    <t>天韵3队</t>
  </si>
  <si>
    <t>孙欣钰|陈开盛|宋佳丞</t>
  </si>
  <si>
    <t>hV52fbjf-20-030-eT-032-1-yU8-01-6xR</t>
  </si>
  <si>
    <t>祝融2队</t>
  </si>
  <si>
    <t>宣泓世邦教育科技</t>
  </si>
  <si>
    <t>张玉麟|李想</t>
  </si>
  <si>
    <t>周新棣|王仲歆|景尚卿</t>
  </si>
  <si>
    <t>hV52fbjr-20-030-zX-031-1-2nR-01-txs</t>
  </si>
  <si>
    <t>'未来之城'</t>
  </si>
  <si>
    <t>卡巴未来心控队</t>
  </si>
  <si>
    <t>卡巴青少儿编程</t>
  </si>
  <si>
    <t>陶涛</t>
  </si>
  <si>
    <t>李垚淼|高嘉奕</t>
  </si>
  <si>
    <t>冠军赛胜方</t>
  </si>
  <si>
    <t>hV52fbjd-20-030-Yp-031-1-JxL-01-pZC</t>
  </si>
  <si>
    <t>天韵1队</t>
  </si>
  <si>
    <t>张钰轩|任秣攸|李厚铨|刘若海</t>
  </si>
  <si>
    <t>冠军赛败方</t>
  </si>
  <si>
    <t>hV52fbjm-20-030-Is-031-1-WoE-01-GmZ</t>
  </si>
  <si>
    <t>卡巴未来脑控队</t>
  </si>
  <si>
    <t>卡巴编程</t>
  </si>
  <si>
    <t xml:space="preserve">杜熙垣|王木野 </t>
  </si>
  <si>
    <t>季军赛胜方</t>
  </si>
  <si>
    <t>奖项</t>
    <phoneticPr fontId="1" type="noConversion"/>
  </si>
  <si>
    <t>一等奖(冠军)</t>
    <phoneticPr fontId="1" type="noConversion"/>
  </si>
  <si>
    <t>一等奖(亚军)</t>
    <phoneticPr fontId="1" type="noConversion"/>
  </si>
  <si>
    <t>二等奖</t>
    <phoneticPr fontId="1" type="noConversion"/>
  </si>
  <si>
    <t>三等奖</t>
    <phoneticPr fontId="1" type="noConversion"/>
  </si>
  <si>
    <t>NeuroMaster脑科学人工智能挑战赛项'</t>
    <phoneticPr fontId="1" type="noConversion"/>
  </si>
  <si>
    <t>三等奖</t>
  </si>
  <si>
    <t>田皓宇|肖仲康</t>
  </si>
  <si>
    <t>贾雨朦</t>
  </si>
  <si>
    <t>丰台贝尔活动中心</t>
  </si>
  <si>
    <t>第10个队</t>
  </si>
  <si>
    <t>小学B组</t>
  </si>
  <si>
    <t>'RA 科技挑战赛-雪原速递'</t>
  </si>
  <si>
    <t>'RA科技挑战赛项'</t>
  </si>
  <si>
    <t>hV52fbKD-20-033-WP-034-1-GkD-01-ocL</t>
  </si>
  <si>
    <t>姚喜悦|王木子榕|党茗譞</t>
  </si>
  <si>
    <t>赵双麟</t>
  </si>
  <si>
    <t>第二个队</t>
  </si>
  <si>
    <t>hV52fbKg-20-033-NW-034-1-Gkm-01-7ks</t>
  </si>
  <si>
    <t>王浩沣|刘珈源</t>
  </si>
  <si>
    <t>朱伟凡</t>
  </si>
  <si>
    <t>北京市东城区东直门贝尔机器人编程中心</t>
  </si>
  <si>
    <t>贝尔第6战队</t>
  </si>
  <si>
    <t>hV52fb9E-20-033-JU-034-1-1pi-01-RVq</t>
  </si>
  <si>
    <t>潘柏含|庄泽润</t>
  </si>
  <si>
    <t>赵卢洪</t>
  </si>
  <si>
    <t>贝尔机器人编程中心石景山店</t>
  </si>
  <si>
    <t>贝尔启航队</t>
  </si>
  <si>
    <t>hV52fbNS-20-033-pI-034-1-ocO-01-NWV</t>
  </si>
  <si>
    <t>李泽霖|秦浥东</t>
  </si>
  <si>
    <t>魏海生</t>
  </si>
  <si>
    <t>贝尔超越队</t>
  </si>
  <si>
    <t>hV52fbNW-20-033-Rz-034-1-jo6-01-m5E</t>
  </si>
  <si>
    <t>范睿洋|李玮宸</t>
  </si>
  <si>
    <t>郭凯</t>
  </si>
  <si>
    <t>朝阳公园贝尔机器人编程活动中心</t>
  </si>
  <si>
    <t>贝尔小镇第四组</t>
  </si>
  <si>
    <t>hV52fbCQ-20-033-tl-034-1-bEl-01-4T1</t>
  </si>
  <si>
    <t>赵航宇|胡炳旭|王楷岳</t>
  </si>
  <si>
    <t>刘贺</t>
  </si>
  <si>
    <t>北京市石景山区贝尔活动中心</t>
  </si>
  <si>
    <t>贝尔苹果园B队</t>
  </si>
  <si>
    <t>hV52fbK1-20-033-qJ-034-1-qws-01-i8W</t>
  </si>
  <si>
    <t>邢泓毅|刘子瞻</t>
  </si>
  <si>
    <t>贝尔荣耀队</t>
  </si>
  <si>
    <t>hV52fbNN-20-033-kF-034-1-ZSK-01-INn</t>
  </si>
  <si>
    <t>朱思达|许逸凡</t>
  </si>
  <si>
    <t>第一个队</t>
  </si>
  <si>
    <t>hV52fbKd-20-033-KS-034-1-HeO-01-Ef7</t>
  </si>
  <si>
    <t>许羡钧|曲逸翔</t>
  </si>
  <si>
    <t>北京市东城区贝尔机器人编程中心</t>
  </si>
  <si>
    <t>贝尔第666战队</t>
  </si>
  <si>
    <t>hV52fb91-20-033-0v-034-1-nr1-01-u5X</t>
  </si>
  <si>
    <t>赵海瑜|王子诚|田腾隽</t>
  </si>
  <si>
    <t>李承颖</t>
  </si>
  <si>
    <t>北京市朝阳区西大望路贝尔活动中心</t>
  </si>
  <si>
    <t>旋风小队</t>
  </si>
  <si>
    <t>hV52fbKL-20-033-a8-034-1-CaJ-01-yOJ</t>
  </si>
  <si>
    <t>潘泽源|王珥澈</t>
  </si>
  <si>
    <t>赵志</t>
  </si>
  <si>
    <t>贝尔小镇第十二组</t>
  </si>
  <si>
    <t>hV52fbCO-20-033-pi-034-1-QCj-01-Qjv</t>
  </si>
  <si>
    <t>刘奕宁|田梓汶</t>
  </si>
  <si>
    <t>贝尔闪电队</t>
  </si>
  <si>
    <t>hV52fbNo-20-033-MN-034-1-JWc-01-kGX</t>
  </si>
  <si>
    <t>葛政政|刘峻琦</t>
  </si>
  <si>
    <t>贝尔勇者队</t>
  </si>
  <si>
    <t>hV52fbN6-20-033-wX-034-1-JM2-01-HsJ</t>
  </si>
  <si>
    <t>赵海若|王悠然|黄静溪</t>
  </si>
  <si>
    <t>张宇稞</t>
  </si>
  <si>
    <t>北京市朝阳区贝尔服务中心</t>
  </si>
  <si>
    <t>草桥2队</t>
  </si>
  <si>
    <t>hV52fbK7-20-033-M7-034-1-hIo-01-V1H</t>
  </si>
  <si>
    <t>李皓暄|张崇远</t>
  </si>
  <si>
    <t>贝尔机器人编程中心北京东直门校区</t>
  </si>
  <si>
    <t>贝尔第66战队</t>
  </si>
  <si>
    <t>hV52fb9s-20-033-mA-034-1-qId-01-o4h</t>
  </si>
  <si>
    <t>戴方南|郭梓龙</t>
  </si>
  <si>
    <t>草桥1队</t>
  </si>
  <si>
    <t>hV52fbos-20-033-ow-034-1-Jzc-01-geW</t>
  </si>
  <si>
    <t>郭新岩|赵佑霆</t>
  </si>
  <si>
    <t>刘航</t>
  </si>
  <si>
    <t>草桥4队</t>
  </si>
  <si>
    <t>hV52fbKZ-20-033-PB-034-1-Sbh-01-vm7</t>
  </si>
  <si>
    <t>杨睿轩|赵蓬勃|曲弦知昂</t>
  </si>
  <si>
    <t>赵彬</t>
  </si>
  <si>
    <t>草桥5队</t>
  </si>
  <si>
    <t>hV52fbKw-20-033-oa-034-1-CKb-01-D9d</t>
  </si>
  <si>
    <t>二等奖</t>
    <phoneticPr fontId="1" type="noConversion"/>
  </si>
  <si>
    <t>张轩赫|康弘尧</t>
  </si>
  <si>
    <t>秦朝乾</t>
  </si>
  <si>
    <t>贝尔胜利队</t>
  </si>
  <si>
    <t>hV52fbNE-20-033-UG-034-1-AGh-01-Exj</t>
  </si>
  <si>
    <t>二等奖</t>
    <phoneticPr fontId="1" type="noConversion"/>
  </si>
  <si>
    <t>王少辰|王熙唯|魏景泽</t>
  </si>
  <si>
    <t>崔旭皓</t>
  </si>
  <si>
    <t>北京市通州区贝尔活动中心（格瑞雅居）</t>
  </si>
  <si>
    <t>WE-1</t>
  </si>
  <si>
    <t>hV52fbN4-20-033-KO-034-1-XKa-01-ygo</t>
  </si>
  <si>
    <t>蒙卓澜|杨沛东|王艺然</t>
  </si>
  <si>
    <t>解昕昊</t>
  </si>
  <si>
    <t>贝尔第88战队</t>
  </si>
  <si>
    <t>hV52fbCZ-20-033-M0-034-1-Xn9-01-OKr</t>
  </si>
  <si>
    <t>仇新元|孙靖婷</t>
  </si>
  <si>
    <t>黄云飞</t>
  </si>
  <si>
    <t>朝阳公园贝尔机器人编程中心</t>
  </si>
  <si>
    <t>贝尔小镇第三组</t>
  </si>
  <si>
    <t>hV52fbCM-20-033-la-034-1-1wz-01-HjX</t>
  </si>
  <si>
    <t>张轩诚|王子悠|袭憬煊</t>
  </si>
  <si>
    <t>贝尔王牌队</t>
  </si>
  <si>
    <t>hV52fbNT-20-033-g8-034-1-mEL-01-FaW</t>
  </si>
  <si>
    <t>张誉宸|孙峥越</t>
  </si>
  <si>
    <t>草桥3队</t>
  </si>
  <si>
    <t>hV52fbKz-20-033-cM-034-1-hbm-01-HTg</t>
  </si>
  <si>
    <t>苗子奡|侯明烁|宋泽远</t>
  </si>
  <si>
    <t>WE-5</t>
  </si>
  <si>
    <t>hV52fbNJ-20-033-p3-034-1-jD7-01-l3l</t>
  </si>
  <si>
    <t>殷庆航|王恩泽|贺志航</t>
  </si>
  <si>
    <t>李智威</t>
  </si>
  <si>
    <t>北京市朝阳区润泽贝尔活动中心</t>
  </si>
  <si>
    <t>润泽雪原4队</t>
  </si>
  <si>
    <t>hV52fbN3-20-033-OE-034-1-q5R-01-pjn</t>
  </si>
  <si>
    <t>董铠闻|靳羽翔</t>
  </si>
  <si>
    <t>贝尔小镇第五组</t>
  </si>
  <si>
    <t>hV52fbCR-20-033-sL-034-1-kZc-01-wST</t>
  </si>
  <si>
    <t>王晨萱|俞浒潇</t>
  </si>
  <si>
    <t>贝尔第1战队</t>
  </si>
  <si>
    <t>hV52fb9e-20-033-OL-034-1-FWy-01-Ni1</t>
  </si>
  <si>
    <t>张恩修|赵睿阳|程浩轩</t>
  </si>
  <si>
    <t>润泽雪原5队</t>
  </si>
  <si>
    <t>hV52fbNd-20-033-An-034-1-fuz-01-XHI</t>
  </si>
  <si>
    <t>王柏勋|刘禹陶</t>
  </si>
  <si>
    <t>贝尔小镇第六组</t>
  </si>
  <si>
    <t>hV52fbCX-20-033-Cp-034-1-ssG-01-oOl</t>
  </si>
  <si>
    <t>姜景铄|魏铄</t>
  </si>
  <si>
    <t>北京市石景山贝尔活动中心</t>
  </si>
  <si>
    <t>贝尔苹果园A队</t>
  </si>
  <si>
    <t>hV52fbK3-20-033-go-034-1-yeS-01-jMf</t>
  </si>
  <si>
    <t>李明轩|肖新宇|张舒翰</t>
  </si>
  <si>
    <t>WE-3</t>
  </si>
  <si>
    <t>hV52fbNM-20-033-Aj-034-1-M1E-01-iAM</t>
  </si>
  <si>
    <t>一等奖</t>
  </si>
  <si>
    <t>袁苇杭|祝研宬|杨宇豪</t>
  </si>
  <si>
    <t>贝尔第8战队</t>
  </si>
  <si>
    <t>hV52fbCv-20-033-X6-034-1-1Gq-01-eoi</t>
  </si>
  <si>
    <t>王铭宇|王天佑</t>
  </si>
  <si>
    <t>张澳</t>
  </si>
  <si>
    <t>北京润泽贝尔活动中心</t>
  </si>
  <si>
    <t>润泽雪原3队</t>
  </si>
  <si>
    <t>hV52fbph-20-033-Mv-034-1-3SE-01-7mZ</t>
  </si>
  <si>
    <t>石峻嵩|崔志诚|徐赫阳</t>
  </si>
  <si>
    <t>WE-4</t>
  </si>
  <si>
    <t>hV52fbNx-20-033-Bf-034-1-OSC-01-ldY</t>
  </si>
  <si>
    <t>一等奖（季军）</t>
  </si>
  <si>
    <t>唐浩然|安秋实|辛翰峰</t>
  </si>
  <si>
    <t>WE-2</t>
  </si>
  <si>
    <t>hV52fbNt-20-033-Oo-034-1-k3a-01-4sE</t>
  </si>
  <si>
    <t>一等奖（亚军）</t>
  </si>
  <si>
    <t>臧梁序|李嘉富|白梓可</t>
  </si>
  <si>
    <t>赵清滨</t>
  </si>
  <si>
    <t>嘉乐成长童园3层</t>
  </si>
  <si>
    <t>润泽雪原1队</t>
  </si>
  <si>
    <t>hV52fbND-20-033-qC-034-1-9eV-01-1hs</t>
  </si>
  <si>
    <t>一等奖（冠军）</t>
  </si>
  <si>
    <t>叶泰然|裴梓睿</t>
  </si>
  <si>
    <t>润泽雪原2队</t>
  </si>
  <si>
    <t>hV52fbNs-20-033-22-034-1-CR2-01-kuH</t>
  </si>
  <si>
    <t>奖项</t>
  </si>
  <si>
    <t xml:space="preserve"> 激活码 </t>
  </si>
  <si>
    <t>隆奇恩|张耘诚|杨淏宇</t>
  </si>
  <si>
    <t>柴宗鹏</t>
  </si>
  <si>
    <t>北京市海淀区贝尔活动中心</t>
  </si>
  <si>
    <t>贝尔万柳精锐五队</t>
  </si>
  <si>
    <t>小学A组</t>
  </si>
  <si>
    <t>hV52fb9w-20-033-PF-034-1-3Hw-01-H0O</t>
  </si>
  <si>
    <t>郑凯泽|李昌裕</t>
  </si>
  <si>
    <t>安素鹏</t>
  </si>
  <si>
    <t>北京市西城区贝尔活动中心</t>
  </si>
  <si>
    <t>公主坟3队</t>
  </si>
  <si>
    <t>hV52fbKn-20-033-TB-034-1-wQE-01-NUY</t>
  </si>
  <si>
    <t>郑梓恩|范文轩</t>
  </si>
  <si>
    <t>任虹旭</t>
  </si>
  <si>
    <t>贝尔小镇第一组</t>
  </si>
  <si>
    <t>hV52fbCc-20-033-3K-034-1-6WD-01-2i0</t>
  </si>
  <si>
    <t>黄胤祁|周子辰</t>
  </si>
  <si>
    <t>贝尔万柳精锐三队</t>
  </si>
  <si>
    <t>hV52fb9z-20-033-kd-034-1-5HC-01-4JO</t>
  </si>
  <si>
    <t>周子锐|武思辰</t>
  </si>
  <si>
    <t>牛占岭</t>
  </si>
  <si>
    <t>海淀区上地贝尔机器人编程中心</t>
  </si>
  <si>
    <t>running三队</t>
  </si>
  <si>
    <t>hV52fbC5-20-033-rj-034-1-jNp-01-quk</t>
  </si>
  <si>
    <t>张鋆睿|曹翾熙|铁家维</t>
  </si>
  <si>
    <t>刘博</t>
  </si>
  <si>
    <t>北京市丰台区贝尔服务中心</t>
  </si>
  <si>
    <t>雷霆2队</t>
  </si>
  <si>
    <t>hV52fb9M-20-033-Sw-034-1-sqL-01-yF0</t>
  </si>
  <si>
    <t>刘祖麟|王淳灏</t>
  </si>
  <si>
    <t>杜佳轩</t>
  </si>
  <si>
    <t>北京市朝阳区亚运村贝尔活动中心</t>
  </si>
  <si>
    <t>火焰队</t>
  </si>
  <si>
    <t>hV52fbKC-20-033-Hm-034-1-mdY-01-npy</t>
  </si>
  <si>
    <t>邹正泰|曹轩铭|赵宗泽</t>
  </si>
  <si>
    <t>贝尔小镇第九组</t>
  </si>
  <si>
    <t>hV52fbCn-20-033-kB-034-1-Vvq-01-OTg</t>
  </si>
  <si>
    <t>何熙辰|马勒迪</t>
  </si>
  <si>
    <t>汤李慧</t>
  </si>
  <si>
    <t>Running二队</t>
  </si>
  <si>
    <t>hV52fbCU-20-033-iu-034-1-MIH-01-wAl</t>
  </si>
  <si>
    <t>王梓宁|邹镇岳</t>
  </si>
  <si>
    <t>张盟</t>
  </si>
  <si>
    <t>公主坟1队</t>
  </si>
  <si>
    <t>hV52fbKT-20-033-Zd-034-1-OJN-01-Bdk</t>
  </si>
  <si>
    <t>余廷赫|杨若慈</t>
  </si>
  <si>
    <t>孙敬敬</t>
  </si>
  <si>
    <t>梦之队</t>
  </si>
  <si>
    <t>hV52fbKa-20-033-iB-034-1-E1E-01-S7g</t>
  </si>
  <si>
    <t>高杨梓赫|李勃言</t>
  </si>
  <si>
    <t>公主坟2队</t>
  </si>
  <si>
    <t>hV52fbKQ-20-033-iq-034-1-asf-01-QZL</t>
  </si>
  <si>
    <t>于小亮|李旻轩</t>
  </si>
  <si>
    <t>代晶晶</t>
  </si>
  <si>
    <t>贝尔小镇第十五组</t>
  </si>
  <si>
    <t>hV52fbCp-20-033-1L-034-1-QiN-01-l7H</t>
  </si>
  <si>
    <t>苗一杉|毕珩彧</t>
  </si>
  <si>
    <t>北京市海淀区上地贝尔机器人编程中心</t>
  </si>
  <si>
    <t>Running一队</t>
  </si>
  <si>
    <t>hV52fbCA-20-033-rO-034-1-2kk-01-prs</t>
  </si>
  <si>
    <t>周凝|董民阳</t>
  </si>
  <si>
    <t>赵海双</t>
  </si>
  <si>
    <t>北京南站贝尔活动中心</t>
  </si>
  <si>
    <t>博雅1队</t>
  </si>
  <si>
    <t>hV52fb9p-20-033-Ac-034-1-kZA-01-KnM</t>
  </si>
  <si>
    <t>邵文宣|周逸诚</t>
  </si>
  <si>
    <t>战天队</t>
  </si>
  <si>
    <t>hV52fbK9-20-033-4g-034-1-YrC-01-AAA</t>
  </si>
  <si>
    <t>张艺麟|王瀛祺|梅梓轩</t>
  </si>
  <si>
    <t>齐洪鑫</t>
  </si>
  <si>
    <t>北京通州区贝尔活动中心</t>
  </si>
  <si>
    <t>应龙队</t>
  </si>
  <si>
    <t>hV52fbNw-20-033-3d-034-1-qKL-01-erV</t>
  </si>
  <si>
    <t>牛翊飞|苏博洋</t>
  </si>
  <si>
    <t>孙玉丰</t>
  </si>
  <si>
    <t>超能陆战队</t>
  </si>
  <si>
    <t>hV52fbKt-20-033-hC-034-1-Ouk-01-Gnf</t>
  </si>
  <si>
    <t>马睿宬|李昕泽</t>
  </si>
  <si>
    <t>王续</t>
  </si>
  <si>
    <t>贝尔万柳精锐二队</t>
  </si>
  <si>
    <t>hV52fbKF-20-033-iA-034-1-cZC-01-Oun</t>
  </si>
  <si>
    <t>李娟然|王梓翰|周玥瑶</t>
  </si>
  <si>
    <t>赵景红</t>
  </si>
  <si>
    <t>贝尔小镇第七组</t>
  </si>
  <si>
    <t>hV52fbCj-20-033-1J-034-1-yyv-01-2ek</t>
  </si>
  <si>
    <t>乔骏|罗九思</t>
  </si>
  <si>
    <t>刘续隆</t>
  </si>
  <si>
    <t>北京市通州区贝尔活动中心</t>
  </si>
  <si>
    <t>挑战</t>
  </si>
  <si>
    <t>hV52fbCs-20-033-8W-034-1-GFK-01-r48</t>
  </si>
  <si>
    <t>李灏宇|崔金翊</t>
  </si>
  <si>
    <t>超越</t>
  </si>
  <si>
    <t>hV52fbCD-20-033-XV-034-1-lJj-01-Wtm</t>
  </si>
  <si>
    <t>张茄渔|张岚越|刘祯玚</t>
  </si>
  <si>
    <t>任玉婷</t>
  </si>
  <si>
    <t>广安门队</t>
  </si>
  <si>
    <t>hV52fb9H-20-033-Fq-034-1-8Dv-01-pv7</t>
  </si>
  <si>
    <t>张腾安|王子豪</t>
  </si>
  <si>
    <t>贝尔小镇第十一组</t>
  </si>
  <si>
    <t>hV52fbCo-20-033-1G-034-1-asf-01-Eb4</t>
  </si>
  <si>
    <t>徐宸轩|唐晟铭</t>
  </si>
  <si>
    <t>天翊队</t>
  </si>
  <si>
    <t>hV52fbK0-20-033-JW-034-1-utd-01-9Ol</t>
  </si>
  <si>
    <t>刘子淏|王泓杰|韩岳霖</t>
  </si>
  <si>
    <t>君柏队</t>
  </si>
  <si>
    <t>hV52fb9C-20-033-NQ-034-1-38i-01-dnO</t>
  </si>
  <si>
    <t>张浩扬|李牧远</t>
  </si>
  <si>
    <t>刘亚平</t>
  </si>
  <si>
    <t>彩虹队</t>
  </si>
  <si>
    <t>hV52fbKM-20-033-en-034-1-gNC-01-E4H</t>
  </si>
  <si>
    <t>任逸飞|王立洲</t>
  </si>
  <si>
    <t>精灵队</t>
  </si>
  <si>
    <t>hV52fbK6-20-033-23-034-1-9Os-01-6Ov</t>
  </si>
  <si>
    <t>赵茉荋|刘屹霖</t>
  </si>
  <si>
    <t>李伟雄</t>
  </si>
  <si>
    <t>贝尔万柳精锐六队</t>
  </si>
  <si>
    <t>hV52fb9U-20-033-3V-034-1-qdN-01-3c5</t>
  </si>
  <si>
    <t>严梦波|童泊天</t>
  </si>
  <si>
    <t>李康</t>
  </si>
  <si>
    <t>热血少年队</t>
  </si>
  <si>
    <t>hV52fbKb-20-033-TE-034-1-WBg-01-2K8</t>
  </si>
  <si>
    <t>白天睿|严昭睿</t>
  </si>
  <si>
    <t>雷霆1队</t>
  </si>
  <si>
    <t>hV52fb9I-20-033-Ae-034-1-zlU-01-mwM</t>
  </si>
  <si>
    <t>雷家恺|裴堉锟|蔡韶颖</t>
  </si>
  <si>
    <t>苑雪霏</t>
  </si>
  <si>
    <t>麒麟队</t>
  </si>
  <si>
    <t>hV52fbNZ-20-033-ic-034-1-PjI-01-Nmh</t>
  </si>
  <si>
    <t>董锐霖|张子涵</t>
  </si>
  <si>
    <t>贝尔万柳精锐一队</t>
  </si>
  <si>
    <t>hV52fb97-20-033-Uk-034-1-WGt-01-SAo</t>
  </si>
  <si>
    <t>刘宛宸|魏鑫</t>
  </si>
  <si>
    <t>北京市通州区贝尔服务中心</t>
  </si>
  <si>
    <t>烛龙队</t>
  </si>
  <si>
    <t>hV52fbNy-20-033-mV-034-1-TXT-01-O6s</t>
  </si>
  <si>
    <t>马博石|赵誉棋</t>
  </si>
  <si>
    <t>少年先锋队</t>
  </si>
  <si>
    <t>hV52fbKY-20-033-Q1-034-1-jlK-01-YOH</t>
  </si>
  <si>
    <t>张其乐|苏启航|韩玥</t>
  </si>
  <si>
    <t>凌云队</t>
  </si>
  <si>
    <t>hV52fbNz-20-033-Lz-034-1-MUq-01-rgM</t>
  </si>
  <si>
    <t>祝佳齐|刘玮崎|赵子源</t>
  </si>
  <si>
    <t>孙意</t>
  </si>
  <si>
    <t>雷霆4队</t>
  </si>
  <si>
    <t>hV52fb96-20-033-wa-034-1-W94-01-9Ce</t>
  </si>
  <si>
    <t>郑安麒|余艾迪</t>
  </si>
  <si>
    <t>飞鹰队</t>
  </si>
  <si>
    <t>hV52fbKc-20-033-hN-034-1-s6w-01-TJW</t>
  </si>
  <si>
    <t>张予芃|高培源</t>
  </si>
  <si>
    <t>贝尔万柳精锐八队</t>
  </si>
  <si>
    <t>hV52fb9G-20-033-0T-034-1-68n-01-6nT</t>
  </si>
  <si>
    <t>王楷元|廖凤羿</t>
  </si>
  <si>
    <t>朝阳公园贝尔编程机器人活动中心</t>
  </si>
  <si>
    <t>贝尔小镇第二组</t>
  </si>
  <si>
    <t>RA科技挑战赛项'</t>
    <phoneticPr fontId="1" type="noConversion"/>
  </si>
  <si>
    <t>hV52fbC3-20-033-gD-034-1-yrv-01-lzX</t>
  </si>
  <si>
    <t>衣法仁|王宇涵</t>
  </si>
  <si>
    <t>蔡葆元</t>
  </si>
  <si>
    <t>北京市第十一中学</t>
  </si>
  <si>
    <t>高中组</t>
  </si>
  <si>
    <t>'SuperAI超级轨迹赛-星际家园'</t>
  </si>
  <si>
    <t>'SuperAl超级轨迹赛项'</t>
  </si>
  <si>
    <t>hV52fbBb-20-020-SU-021-1-9W4-03-EuH</t>
  </si>
  <si>
    <t>董悦洋|帅子翔</t>
  </si>
  <si>
    <t>李胜男|王珽</t>
  </si>
  <si>
    <t>北京市昌平区第二中学（政府街校区）</t>
  </si>
  <si>
    <t>Frantic Metal</t>
  </si>
  <si>
    <t>hV52fbBA-20-020-7k-021-1-1HS-03-Diz</t>
  </si>
  <si>
    <t>曹明宇|姚志轩</t>
  </si>
  <si>
    <t>强薇|积荣</t>
  </si>
  <si>
    <t>北京教育学院附属中学</t>
  </si>
  <si>
    <t>附中战队</t>
  </si>
  <si>
    <t>hV52fbBt-20-020-cF-021-1-FT0-03-3HF</t>
  </si>
  <si>
    <t>一等奖(冠军)</t>
    <phoneticPr fontId="9" type="noConversion"/>
  </si>
  <si>
    <t>赵敬尧|杨雯昊依</t>
  </si>
  <si>
    <t>李淼|王丹</t>
  </si>
  <si>
    <t>北京市通州区潞河中学</t>
  </si>
  <si>
    <t>潞河中学高中翱翔1队</t>
  </si>
  <si>
    <t>hV52fbBU-20-020-ci-021-1-KbO-03-5HS</t>
  </si>
  <si>
    <t>奖项</t>
    <phoneticPr fontId="9" type="noConversion"/>
  </si>
  <si>
    <t>三等奖</t>
    <phoneticPr fontId="9" type="noConversion"/>
  </si>
  <si>
    <t>梁豫达|陈沐霖</t>
  </si>
  <si>
    <t>张结实</t>
  </si>
  <si>
    <t>北京大学附属中学石景山学校.</t>
  </si>
  <si>
    <t>沐豫晨光</t>
  </si>
  <si>
    <t>初中组</t>
  </si>
  <si>
    <t>hV52fb1d-20-020-2P-021-1-YRJ-02-Pkf</t>
  </si>
  <si>
    <t>三等奖</t>
    <phoneticPr fontId="9" type="noConversion"/>
  </si>
  <si>
    <t>王泊森|靳雨昂</t>
  </si>
  <si>
    <t>徐启发</t>
  </si>
  <si>
    <t>北京市丰台区怡海中学</t>
  </si>
  <si>
    <t>怡海2队</t>
  </si>
  <si>
    <t>hV52fb1F-20-020-qd-021-1-Pvv-02-93A</t>
  </si>
  <si>
    <t>王一皓|郭骐畅</t>
  </si>
  <si>
    <t>艾子豪</t>
  </si>
  <si>
    <t>北京市昌平区第一中学</t>
  </si>
  <si>
    <t>昌平一中2</t>
  </si>
  <si>
    <t>hV52fb10-20-020-sy-021-1-j4w-02-y5O</t>
  </si>
  <si>
    <t>三等奖</t>
    <phoneticPr fontId="9" type="noConversion"/>
  </si>
  <si>
    <t>田智远|陈墨涵</t>
  </si>
  <si>
    <t>王珽|李胜男</t>
  </si>
  <si>
    <t>北京市昌平区第二中学</t>
  </si>
  <si>
    <t>Dream Bloom</t>
  </si>
  <si>
    <t>hV52fb1o-20-020-yd-021-1-ixe-02-tR0</t>
  </si>
  <si>
    <t>三等奖</t>
    <phoneticPr fontId="9" type="noConversion"/>
  </si>
  <si>
    <t>徐钰航|李聚钦</t>
  </si>
  <si>
    <t>怡海1队</t>
  </si>
  <si>
    <t>hV52fb1k-20-020-sx-021-1-MgK-02-rmT</t>
  </si>
  <si>
    <t>党子童|刘恩彤</t>
  </si>
  <si>
    <t>昌平一中1</t>
  </si>
  <si>
    <t>hV52fb1p-20-020-Vo-021-1-8LX-02-PD8</t>
  </si>
  <si>
    <t>陈悦阳|王钰达</t>
  </si>
  <si>
    <t>张楠|李铮</t>
  </si>
  <si>
    <t>北京市第一七一中学</t>
  </si>
  <si>
    <t>171初中队</t>
  </si>
  <si>
    <t>hV52fb16-20-020-Wh-021-1-L7C-02-AY9</t>
  </si>
  <si>
    <t>二等奖</t>
    <phoneticPr fontId="9" type="noConversion"/>
  </si>
  <si>
    <t>康皓禹|张圣伦</t>
  </si>
  <si>
    <t>崔长华|高静静</t>
  </si>
  <si>
    <t>潞河中学初中翱翔1队</t>
  </si>
  <si>
    <t>hV52fb1r-20-020-1L-021-1-TeI-02-kAV</t>
  </si>
  <si>
    <t>二等奖</t>
    <phoneticPr fontId="9" type="noConversion"/>
  </si>
  <si>
    <t>刘晓可|张楚涵</t>
  </si>
  <si>
    <t>张之浩</t>
  </si>
  <si>
    <t>北京市第二中学通州校区</t>
  </si>
  <si>
    <t>‘东风’机器人竞技初中1队</t>
  </si>
  <si>
    <t>hV52fb1Y-20-020-bx-021-1-viX-02-Wpt</t>
  </si>
  <si>
    <t>二等奖</t>
    <phoneticPr fontId="9" type="noConversion"/>
  </si>
  <si>
    <t>冯嘉鑫|李嘉睿</t>
  </si>
  <si>
    <t>赵琪旻</t>
  </si>
  <si>
    <t>人大附中航天城学校</t>
  </si>
  <si>
    <t>luckin</t>
  </si>
  <si>
    <t>hV52fb1u-20-020-Ob-021-1-h2t-02-VdE</t>
  </si>
  <si>
    <t>李子萌|李佳颖</t>
  </si>
  <si>
    <t>‘东风’机器人竞技2队</t>
  </si>
  <si>
    <t>hV52fb18-20-020-fZ-021-1-kyC-02-Ejz</t>
  </si>
  <si>
    <t>一等奖(亚军)</t>
    <phoneticPr fontId="9" type="noConversion"/>
  </si>
  <si>
    <t>张昊</t>
  </si>
  <si>
    <t>王雨晨</t>
  </si>
  <si>
    <t>北京市第七中学</t>
  </si>
  <si>
    <t>七中创新队</t>
  </si>
  <si>
    <t>hV52fb1s-20-020-gP-021-1-dYa-02-39O</t>
  </si>
  <si>
    <t>一等奖(冠军)</t>
    <phoneticPr fontId="9" type="noConversion"/>
  </si>
  <si>
    <t>耿梓泰|陈郝鹏</t>
  </si>
  <si>
    <t>孟宪民</t>
  </si>
  <si>
    <t>北京市古城中学</t>
  </si>
  <si>
    <t>北京市古城中学队</t>
  </si>
  <si>
    <t>hV52fb1X-20-020-pm-021-1-r2U-02-Dbn</t>
  </si>
  <si>
    <t>奖项</t>
    <phoneticPr fontId="9" type="noConversion"/>
  </si>
  <si>
    <t>顾展宁|李子昂</t>
  </si>
  <si>
    <t>郭星</t>
  </si>
  <si>
    <t>乐博乐博顺义校区</t>
  </si>
  <si>
    <t>超能战队</t>
  </si>
  <si>
    <t>hV52fb15-20-020-rK-021-1-CwW-01-0td</t>
  </si>
  <si>
    <t>张鑫澔|高子豪</t>
  </si>
  <si>
    <t>赵鑫</t>
  </si>
  <si>
    <t>博睿科机器人</t>
  </si>
  <si>
    <t>博睿科勇闯鑫豪队</t>
  </si>
  <si>
    <t>hV52fb33-20-020-9a-021-1-hNG-01-LOM</t>
  </si>
  <si>
    <t>三等奖</t>
    <phoneticPr fontId="9" type="noConversion"/>
  </si>
  <si>
    <t>张皓森|郭乙泽</t>
  </si>
  <si>
    <t>刘媛|魏百惠</t>
  </si>
  <si>
    <t>森泽梦之队</t>
  </si>
  <si>
    <t>hV52fb1A-20-020-qw-021-1-niR-01-HdO</t>
  </si>
  <si>
    <t>李腾宇|辛泽凯</t>
  </si>
  <si>
    <t>勇往直前</t>
  </si>
  <si>
    <t>hV52fb1i-20-020-id-021-1-IsF-01-VGx</t>
  </si>
  <si>
    <t>全志浩|甘宇鹏</t>
  </si>
  <si>
    <t>胡美刚</t>
  </si>
  <si>
    <t>乐博顺义校区</t>
  </si>
  <si>
    <t>绝代双骄</t>
  </si>
  <si>
    <t>hV52fb1I-20-020-f5-021-1-new-01-Rd5</t>
  </si>
  <si>
    <t>刘晨翊|芮翊博</t>
  </si>
  <si>
    <t>贾守利</t>
  </si>
  <si>
    <t>博睿科奋勇博翊队</t>
  </si>
  <si>
    <t>hV52fb3E-20-020-OO-021-1-ftq-01-QHH</t>
  </si>
  <si>
    <t>庄谨宁|孙明昊</t>
  </si>
  <si>
    <t>李岩|宁方京</t>
  </si>
  <si>
    <t>北京大学附属小学</t>
  </si>
  <si>
    <t>北大附小队</t>
  </si>
  <si>
    <t>hV52fb3d-20-020-Z1-021-1-GZp-01-QG0</t>
  </si>
  <si>
    <t>付思涵|魏晓江</t>
  </si>
  <si>
    <t>裴毅</t>
  </si>
  <si>
    <t>北京市广渠门中学附属花市小学</t>
  </si>
  <si>
    <t>广小队</t>
  </si>
  <si>
    <t>hV52fb1h-20-020-bK-021-1-x32-01-5Ki</t>
  </si>
  <si>
    <t>二等奖</t>
    <phoneticPr fontId="9" type="noConversion"/>
  </si>
  <si>
    <t>李思睿|吴晓庚</t>
  </si>
  <si>
    <t>王海峰</t>
  </si>
  <si>
    <t>北京市第一七一中学附属青年湖小学</t>
  </si>
  <si>
    <t>hV52fb3T-20-020-c6-021-1-QwX-01-RuR</t>
  </si>
  <si>
    <t>任若飞|胡博轩</t>
  </si>
  <si>
    <t>李卫华</t>
  </si>
  <si>
    <t>北京市通州区潞河中学附属学校</t>
  </si>
  <si>
    <t>潞河附属飞狐队</t>
  </si>
  <si>
    <t>hV52fb3k-20-020-fY-021-1-M4i-01-QJb</t>
  </si>
  <si>
    <t>一等奖(亚军)</t>
    <phoneticPr fontId="9" type="noConversion"/>
  </si>
  <si>
    <t>张立澔|王禹涵</t>
  </si>
  <si>
    <t>人航梦之队</t>
  </si>
  <si>
    <t>hV52fb14-20-020-AT-021-1-pAj-01-4j6</t>
  </si>
  <si>
    <t>一等奖(冠军)</t>
    <phoneticPr fontId="9" type="noConversion"/>
  </si>
  <si>
    <t>李亦方|魏宣怡</t>
  </si>
  <si>
    <t>李兵</t>
  </si>
  <si>
    <t>潞河附属2队</t>
  </si>
  <si>
    <t>hV52fb1P-20-020-vS-021-1-did-01-gOM</t>
  </si>
  <si>
    <t>SuperAl超级轨迹赛项'</t>
    <phoneticPr fontId="9" type="noConversion"/>
  </si>
  <si>
    <t>三等奖</t>
    <phoneticPr fontId="1" type="noConversion"/>
  </si>
  <si>
    <t>激活码</t>
  </si>
  <si>
    <t>赛项</t>
  </si>
  <si>
    <t>组别</t>
  </si>
  <si>
    <t>队伍名称</t>
  </si>
  <si>
    <t>申报单位</t>
  </si>
  <si>
    <t>教练信息</t>
  </si>
  <si>
    <t>学生信息</t>
  </si>
  <si>
    <t>总分数</t>
  </si>
  <si>
    <t>名次</t>
  </si>
  <si>
    <t>运河2队</t>
  </si>
  <si>
    <t>一等奖(冠军)</t>
    <phoneticPr fontId="1" type="noConversion"/>
  </si>
  <si>
    <t>hV52fblA-20-010-W0-012-1-vy7-05-YFW</t>
  </si>
  <si>
    <t>火力少年七队</t>
  </si>
  <si>
    <t>运河1队</t>
  </si>
  <si>
    <t>唐宫勃森队</t>
  </si>
  <si>
    <t>二等奖</t>
  </si>
  <si>
    <t>谨序程莹队</t>
  </si>
  <si>
    <t>hV52fblh-20-010-nt-012-1-CI3-05-64I</t>
  </si>
  <si>
    <t>火力少年六队</t>
  </si>
  <si>
    <t>谨序宇轩队</t>
  </si>
  <si>
    <t>三等奖</t>
    <phoneticPr fontId="1" type="noConversion"/>
  </si>
  <si>
    <t>谨序渲琦队</t>
  </si>
  <si>
    <t>谨序辰瀚队</t>
  </si>
  <si>
    <t>北京市大兴区第三小学</t>
  </si>
  <si>
    <t>十二中附小1队</t>
  </si>
  <si>
    <t>世纪3队</t>
  </si>
  <si>
    <t>一等奖(季军)</t>
    <phoneticPr fontId="1" type="noConversion"/>
  </si>
  <si>
    <t>二中经开</t>
  </si>
  <si>
    <t>世纪1队</t>
  </si>
  <si>
    <t>二等奖</t>
    <phoneticPr fontId="1" type="noConversion"/>
  </si>
  <si>
    <t>世纪2队</t>
  </si>
  <si>
    <t>hV52fGME-20-010-t2-013-1-DuH-01-sGR</t>
  </si>
  <si>
    <t>'疫苗先锋'</t>
  </si>
  <si>
    <t>一鸣</t>
  </si>
  <si>
    <t>爱诺迪成长中心</t>
  </si>
  <si>
    <t>王春雷</t>
  </si>
  <si>
    <t>伍培铭|宋易洲</t>
  </si>
  <si>
    <t>双王巡山队</t>
  </si>
  <si>
    <t>十二中附小2队</t>
  </si>
  <si>
    <t>二等奖</t>
    <phoneticPr fontId="1" type="noConversion"/>
  </si>
  <si>
    <t>中古友谊小学队</t>
  </si>
  <si>
    <t>汪汪队</t>
  </si>
  <si>
    <t>hV52fGMd-20-010-36-013-1-Dja-01-UWa</t>
  </si>
  <si>
    <t>璞瑜生辉</t>
  </si>
  <si>
    <t>宋璞|宋瑜</t>
  </si>
  <si>
    <t>hV52fGMQ-20-010-u9-013-1-K4u-01-wKu</t>
  </si>
  <si>
    <t>飞鹤</t>
  </si>
  <si>
    <t>张志赫|赵尚非</t>
  </si>
  <si>
    <t>翔龙</t>
  </si>
  <si>
    <t>通州一小疫苗</t>
  </si>
  <si>
    <t>hV52fGM1-20-010-7o-013-1-VWW-01-Tya</t>
  </si>
  <si>
    <t>唐王巡视</t>
  </si>
  <si>
    <t>北京市海淀实验二小/北京市海淀区八里庄小学</t>
  </si>
  <si>
    <t>王储渊|唐博衍</t>
  </si>
  <si>
    <t>东方先锋队</t>
  </si>
  <si>
    <t>hV52fGMu-20-010-To-013-1-Po7-01-MGH</t>
  </si>
  <si>
    <t>初心</t>
  </si>
  <si>
    <t>北京第一实验小学/北京市西城区复兴门外第一小学</t>
  </si>
  <si>
    <t>初啸|艾昕颐</t>
  </si>
  <si>
    <t>BJ12XF02</t>
  </si>
  <si>
    <t>火龙队</t>
  </si>
  <si>
    <t>白泽队</t>
  </si>
  <si>
    <t>鲲鹏队</t>
  </si>
  <si>
    <t>陈分线下一队</t>
  </si>
  <si>
    <t>共用电子队</t>
  </si>
  <si>
    <t>BJ12XF01</t>
  </si>
  <si>
    <t>思源智控</t>
  </si>
  <si>
    <t>陈分线下二队</t>
  </si>
  <si>
    <t>hV52fblE-20-010-Mr-013-1-bUr-05-CQc</t>
  </si>
  <si>
    <t>思源智控1队</t>
  </si>
  <si>
    <t>北京交通大学附属中学</t>
  </si>
  <si>
    <t>沈其中</t>
  </si>
  <si>
    <t>刘雨润</t>
  </si>
  <si>
    <t>黄小1队</t>
  </si>
  <si>
    <t>黄小2队</t>
  </si>
  <si>
    <t>一等奖(亚军)</t>
    <phoneticPr fontId="1" type="noConversion"/>
  </si>
  <si>
    <t>乐亭乐高2队</t>
  </si>
  <si>
    <t>一等奖(季军)</t>
    <phoneticPr fontId="1" type="noConversion"/>
  </si>
  <si>
    <t>心乐1队</t>
  </si>
  <si>
    <t>中山之星1队</t>
  </si>
  <si>
    <t>唐宫同禄队</t>
  </si>
  <si>
    <t>乐亭乐高3队</t>
  </si>
  <si>
    <t>唐宫瑄晴队</t>
  </si>
  <si>
    <t>心乐2队</t>
  </si>
  <si>
    <t>心乐3队</t>
  </si>
  <si>
    <t>火力少年一队</t>
  </si>
  <si>
    <t>心乐7队</t>
  </si>
  <si>
    <t>博睿科宇深队</t>
  </si>
  <si>
    <t>心乐8队</t>
  </si>
  <si>
    <t>启阳队</t>
  </si>
  <si>
    <t>乘风破浪</t>
  </si>
  <si>
    <t>一梦千宵</t>
  </si>
  <si>
    <t>二中经开冰雪1队</t>
  </si>
  <si>
    <t>唐宫辰龙队</t>
  </si>
  <si>
    <t>火力少年二队</t>
  </si>
  <si>
    <t>中山之星2队</t>
  </si>
  <si>
    <t>博睿科奇轩队</t>
  </si>
  <si>
    <t>翱翔</t>
  </si>
  <si>
    <t>四小·凡匠·点动未来·一队</t>
  </si>
  <si>
    <t>乐亭乐高4队</t>
  </si>
  <si>
    <t>心乐6队</t>
  </si>
  <si>
    <t>磐石队</t>
  </si>
  <si>
    <t>二中经开冰雪2队</t>
  </si>
  <si>
    <t>三等奖</t>
    <phoneticPr fontId="1" type="noConversion"/>
  </si>
  <si>
    <t>心乐5队</t>
  </si>
  <si>
    <t>程飞贰队</t>
  </si>
  <si>
    <t>北京小学西单小学联队</t>
  </si>
  <si>
    <t>火力少年三队</t>
  </si>
  <si>
    <t>火力少年五队</t>
  </si>
  <si>
    <t>火力少年四队</t>
  </si>
  <si>
    <t>心乐4队</t>
  </si>
  <si>
    <t>唐宫申宁队</t>
  </si>
  <si>
    <t>东方冰雪队</t>
  </si>
  <si>
    <t>火力少年九队</t>
  </si>
  <si>
    <t>通州一小冰雪组</t>
  </si>
  <si>
    <t>火力少年八队</t>
  </si>
  <si>
    <t>四小·凡匠·点动未来·二队</t>
  </si>
  <si>
    <t>谨序双豪队</t>
  </si>
  <si>
    <t>hV52fbWp-20-010-HY-011-1-YUY-02-oEr</t>
  </si>
  <si>
    <t>'冰雪运动会'</t>
  </si>
  <si>
    <t>乐亭乐高1队</t>
  </si>
  <si>
    <t>乐亭县乐高儿童创意中心</t>
  </si>
  <si>
    <t>杨玉</t>
  </si>
  <si>
    <t>刘思源|张轩鸣</t>
  </si>
  <si>
    <t>谨序天涵队</t>
  </si>
  <si>
    <t>唐宫瑜岩队</t>
  </si>
  <si>
    <t>谨序晨鹏队</t>
  </si>
  <si>
    <t>程飞壹队</t>
  </si>
  <si>
    <t>谨序嘉程队</t>
  </si>
  <si>
    <t>北京市第十八中学</t>
  </si>
  <si>
    <t>旭航队</t>
  </si>
  <si>
    <t>18中1队</t>
  </si>
  <si>
    <t>火力少年十队</t>
  </si>
  <si>
    <t>石麟队</t>
  </si>
  <si>
    <t>18中3队</t>
  </si>
  <si>
    <t>2022世界机器人大赛城市赛(北京)青少年机器人设计大赛-ENJOY AI系列赛项成绩表</t>
    <phoneticPr fontId="1" type="noConversion"/>
  </si>
  <si>
    <t>2022世界机器人大赛城市赛(北京)青少年机器人设计大赛-SuperAl超级轨迹赛项成绩表</t>
    <phoneticPr fontId="9" type="noConversion"/>
  </si>
  <si>
    <t>2022世界机器人大赛城市赛(北京)青少年机器人设计大赛-NeuroMaster脑科学人工智能挑战赛项成绩表</t>
    <phoneticPr fontId="1" type="noConversion"/>
  </si>
  <si>
    <t>2022世界机器人大赛城市赛(北京)青少年机器人设计大赛-RA-科技挑战赛项成绩表</t>
    <phoneticPr fontId="1" type="noConversion"/>
  </si>
  <si>
    <t>三等奖</t>
    <phoneticPr fontId="9" type="noConversion"/>
  </si>
  <si>
    <t>一等奖(亚军)</t>
    <phoneticPr fontId="1" type="noConversion"/>
  </si>
  <si>
    <t>一等奖(季军)</t>
    <phoneticPr fontId="1" type="noConversion"/>
  </si>
  <si>
    <t>一等奖(亚军)</t>
    <phoneticPr fontId="9" type="noConversion"/>
  </si>
  <si>
    <t>一等奖(季军)</t>
    <phoneticPr fontId="9" type="noConversion"/>
  </si>
  <si>
    <t>一等奖(季军)</t>
    <phoneticPr fontId="9" type="noConversion"/>
  </si>
  <si>
    <t>一等奖(季军)</t>
    <phoneticPr fontId="9" type="noConversion"/>
  </si>
  <si>
    <t>一等奖(季军)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</si>
</sst>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32993;&#28789;\Desktop\&#21271;&#20140;&#25104;&#32489;&#20844;&#3103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世机赛报名导出"/>
      <sheetName val="Sheet1"/>
    </sheetNames>
    <sheetDataSet>
      <sheetData sheetId="0">
        <row r="1">
          <cell r="A1" t="str">
            <v>队伍名称</v>
          </cell>
          <cell r="B1" t="str">
            <v>报名编号</v>
          </cell>
          <cell r="C1" t="str">
            <v>激活码</v>
          </cell>
          <cell r="D1" t="str">
            <v>赛道</v>
          </cell>
          <cell r="E1" t="str">
            <v>赛项</v>
          </cell>
          <cell r="F1" t="str">
            <v>组别</v>
          </cell>
          <cell r="G1" t="str">
            <v>省</v>
          </cell>
          <cell r="H1" t="str">
            <v>市</v>
          </cell>
          <cell r="I1" t="str">
            <v>区</v>
          </cell>
          <cell r="J1" t="str">
            <v>申报单位</v>
          </cell>
          <cell r="K1" t="str">
            <v>注册人信息</v>
          </cell>
          <cell r="L1" t="str">
            <v>注册人电话（或邮箱）</v>
          </cell>
          <cell r="M1" t="str">
            <v>注册人衣服尺码</v>
          </cell>
          <cell r="N1" t="str">
            <v>教练信息</v>
          </cell>
          <cell r="O1" t="str">
            <v>教练服装尺码</v>
          </cell>
          <cell r="P1" t="str">
            <v>学生信息</v>
          </cell>
        </row>
        <row r="2">
          <cell r="A2" t="str">
            <v>四小·凡匠·点动未来·二队</v>
          </cell>
          <cell r="B2">
            <v>24087</v>
          </cell>
          <cell r="C2" t="str">
            <v>hV52fb0u-20-010-sK-011-1-1hB-01-jEE</v>
          </cell>
          <cell r="D2" t="str">
            <v>'ENJOY AI系列赛项'</v>
          </cell>
          <cell r="E2" t="str">
            <v>'冰雪运动会'</v>
          </cell>
          <cell r="F2" t="str">
            <v>小学组</v>
          </cell>
          <cell r="G2" t="str">
            <v>北京</v>
          </cell>
          <cell r="H2" t="str">
            <v>北京</v>
          </cell>
          <cell r="I2" t="str">
            <v>通州区</v>
          </cell>
          <cell r="J2" t="str">
            <v>北京市通州区第四中学</v>
          </cell>
          <cell r="K2" t="str">
            <v>杨子镇</v>
          </cell>
          <cell r="L2">
            <v>13520611306</v>
          </cell>
          <cell r="M2" t="str">
            <v>XXXL 185-190cm</v>
          </cell>
          <cell r="N2" t="str">
            <v>杨子镇</v>
          </cell>
          <cell r="O2" t="str">
            <v>XXXL 185-190cm</v>
          </cell>
          <cell r="P2" t="str">
            <v>马俊成|王薪森</v>
          </cell>
        </row>
        <row r="3">
          <cell r="A3" t="str">
            <v>四小·凡匠·点动未来·一队</v>
          </cell>
          <cell r="B3">
            <v>27541</v>
          </cell>
          <cell r="C3" t="str">
            <v>hV52fb08-20-010-KD-011-1-wcy-01-Cwy</v>
          </cell>
          <cell r="D3" t="str">
            <v>'ENJOY AI系列赛项'</v>
          </cell>
          <cell r="E3" t="str">
            <v>'冰雪运动会'</v>
          </cell>
          <cell r="F3" t="str">
            <v>小学组</v>
          </cell>
          <cell r="G3" t="str">
            <v>北京</v>
          </cell>
          <cell r="H3" t="str">
            <v>北京</v>
          </cell>
          <cell r="I3" t="str">
            <v>通州区</v>
          </cell>
          <cell r="J3" t="str">
            <v>北京市通州区第四中学</v>
          </cell>
          <cell r="K3" t="str">
            <v>杨子镇</v>
          </cell>
          <cell r="L3">
            <v>13520611306</v>
          </cell>
          <cell r="M3" t="str">
            <v>XXXL 185-190cm</v>
          </cell>
          <cell r="N3" t="str">
            <v>李冬雪</v>
          </cell>
          <cell r="O3" t="str">
            <v>XL 175-180cm</v>
          </cell>
          <cell r="P3" t="str">
            <v>赵禹翰|温晴</v>
          </cell>
        </row>
        <row r="4">
          <cell r="A4" t="str">
            <v>十二中附小1队</v>
          </cell>
          <cell r="B4">
            <v>29840</v>
          </cell>
          <cell r="C4" t="str">
            <v>hV52fblf-20-010-it-013-1-WPA-01-M0D</v>
          </cell>
          <cell r="D4" t="str">
            <v>'ENJOY AI系列赛项'</v>
          </cell>
          <cell r="E4" t="str">
            <v>'疫苗先锋'</v>
          </cell>
          <cell r="F4" t="str">
            <v>小学组</v>
          </cell>
          <cell r="G4" t="str">
            <v>北京</v>
          </cell>
          <cell r="H4" t="str">
            <v>北京</v>
          </cell>
          <cell r="I4" t="str">
            <v>丰台区</v>
          </cell>
          <cell r="J4" t="str">
            <v>北京市第十二中学附属实验小学</v>
          </cell>
          <cell r="K4" t="str">
            <v>高涵</v>
          </cell>
          <cell r="L4">
            <v>13020069899</v>
          </cell>
          <cell r="M4" t="str">
            <v>M 165-170cm</v>
          </cell>
          <cell r="N4" t="str">
            <v>韩旭</v>
          </cell>
          <cell r="O4" t="str">
            <v>XL 175-180cm</v>
          </cell>
          <cell r="P4" t="str">
            <v>朱疆谕|马皓然</v>
          </cell>
        </row>
        <row r="5">
          <cell r="A5" t="str">
            <v>BJ12XF01</v>
          </cell>
          <cell r="B5">
            <v>29847</v>
          </cell>
          <cell r="C5" t="str">
            <v>hV52fblW-20-010-vF-013-1-ngd-05-MoB</v>
          </cell>
          <cell r="D5" t="str">
            <v>'ENJOY AI系列赛项'</v>
          </cell>
          <cell r="E5" t="str">
            <v>'疫苗先锋'</v>
          </cell>
          <cell r="F5" t="str">
            <v>中学组</v>
          </cell>
          <cell r="G5" t="str">
            <v>北京</v>
          </cell>
          <cell r="H5" t="str">
            <v>北京</v>
          </cell>
          <cell r="I5" t="str">
            <v>丰台区</v>
          </cell>
          <cell r="J5" t="str">
            <v>北京市第十二中学</v>
          </cell>
          <cell r="K5" t="str">
            <v>程罡</v>
          </cell>
          <cell r="L5">
            <v>18910237674</v>
          </cell>
          <cell r="M5" t="str">
            <v>XXXL 185-190cm</v>
          </cell>
          <cell r="N5" t="str">
            <v>程老师</v>
          </cell>
          <cell r="O5" t="str">
            <v>XXXL 185-190cm</v>
          </cell>
          <cell r="P5" t="str">
            <v>郑永祺|王子言</v>
          </cell>
        </row>
        <row r="6">
          <cell r="A6" t="str">
            <v>BJ12XF02</v>
          </cell>
          <cell r="B6">
            <v>29851</v>
          </cell>
          <cell r="C6" t="str">
            <v>hV52fblj-20-010-VE-013-1-Vbb-05-BKO</v>
          </cell>
          <cell r="D6" t="str">
            <v>'ENJOY AI系列赛项'</v>
          </cell>
          <cell r="E6" t="str">
            <v>'疫苗先锋'</v>
          </cell>
          <cell r="F6" t="str">
            <v>中学组</v>
          </cell>
          <cell r="G6" t="str">
            <v>北京</v>
          </cell>
          <cell r="H6" t="str">
            <v>北京</v>
          </cell>
          <cell r="I6" t="str">
            <v>丰台区</v>
          </cell>
          <cell r="J6" t="str">
            <v>北京市第十二中学</v>
          </cell>
          <cell r="K6" t="str">
            <v>程罡</v>
          </cell>
          <cell r="L6">
            <v>18910237674</v>
          </cell>
          <cell r="M6" t="str">
            <v>XXL 180-185cm</v>
          </cell>
          <cell r="N6" t="str">
            <v>程老师</v>
          </cell>
          <cell r="O6" t="str">
            <v>XXXL 185-190cm</v>
          </cell>
          <cell r="P6" t="str">
            <v>张津|菅卓然</v>
          </cell>
        </row>
        <row r="7">
          <cell r="A7" t="str">
            <v>思源智控</v>
          </cell>
          <cell r="B7">
            <v>29861</v>
          </cell>
          <cell r="C7" t="str">
            <v>hV52fblH-20-010-4V-013-1-6Nh-05-LbW</v>
          </cell>
          <cell r="D7" t="str">
            <v>'ENJOY AI系列赛项'</v>
          </cell>
          <cell r="E7" t="str">
            <v>'疫苗先锋'</v>
          </cell>
          <cell r="F7" t="str">
            <v>中学组</v>
          </cell>
          <cell r="G7" t="str">
            <v>北京</v>
          </cell>
          <cell r="H7" t="str">
            <v>北京</v>
          </cell>
          <cell r="I7" t="str">
            <v>海淀区</v>
          </cell>
          <cell r="J7" t="str">
            <v>北京交通大学附属中学</v>
          </cell>
          <cell r="K7" t="str">
            <v>肖畅</v>
          </cell>
          <cell r="L7">
            <v>13811136795</v>
          </cell>
          <cell r="M7" t="str">
            <v>L 170-175cm</v>
          </cell>
          <cell r="N7" t="str">
            <v>沈其中</v>
          </cell>
          <cell r="O7" t="str">
            <v>M 165-170cm</v>
          </cell>
          <cell r="P7" t="str">
            <v>肖畅|汪知奇</v>
          </cell>
        </row>
        <row r="8">
          <cell r="A8" t="str">
            <v>十二中附小2队</v>
          </cell>
          <cell r="B8">
            <v>29875</v>
          </cell>
          <cell r="C8" t="str">
            <v>hV52fblt-20-010-4w-013-1-imR-01-qGv</v>
          </cell>
          <cell r="D8" t="str">
            <v>'ENJOY AI系列赛项'</v>
          </cell>
          <cell r="E8" t="str">
            <v>'疫苗先锋'</v>
          </cell>
          <cell r="F8" t="str">
            <v>小学组</v>
          </cell>
          <cell r="G8" t="str">
            <v>北京</v>
          </cell>
          <cell r="H8" t="str">
            <v>北京</v>
          </cell>
          <cell r="I8" t="str">
            <v>丰台区</v>
          </cell>
          <cell r="J8" t="str">
            <v>北京市第十二中学附属实验小学</v>
          </cell>
          <cell r="K8" t="str">
            <v>高涵</v>
          </cell>
          <cell r="L8">
            <v>13020069899</v>
          </cell>
          <cell r="M8" t="str">
            <v>M 165-170cm</v>
          </cell>
          <cell r="N8" t="str">
            <v>韩旭</v>
          </cell>
          <cell r="O8" t="str">
            <v>XL 175-180cm</v>
          </cell>
          <cell r="P8" t="str">
            <v>刘奕恺|任岳成</v>
          </cell>
        </row>
        <row r="9">
          <cell r="A9" t="str">
            <v>陈分线下一队</v>
          </cell>
          <cell r="B9">
            <v>29879</v>
          </cell>
          <cell r="C9" t="str">
            <v>hV52fblm-20-010-oc-013-1-hP3-05-K3W</v>
          </cell>
          <cell r="D9" t="str">
            <v>'ENJOY AI系列赛项'</v>
          </cell>
          <cell r="E9" t="str">
            <v>'疫苗先锋'</v>
          </cell>
          <cell r="F9" t="str">
            <v>中学组</v>
          </cell>
          <cell r="G9" t="str">
            <v>北京</v>
          </cell>
          <cell r="H9" t="str">
            <v>北京</v>
          </cell>
          <cell r="I9" t="str">
            <v>朝阳区</v>
          </cell>
          <cell r="J9" t="str">
            <v>陈经纶中学分校东湖校区</v>
          </cell>
          <cell r="K9" t="str">
            <v>秦红霞</v>
          </cell>
          <cell r="L9">
            <v>13910098586</v>
          </cell>
          <cell r="M9" t="str">
            <v>XXL 180-185cm</v>
          </cell>
          <cell r="N9" t="str">
            <v>秦红霞</v>
          </cell>
          <cell r="O9" t="str">
            <v>XXL 180-185cm</v>
          </cell>
          <cell r="P9" t="str">
            <v>胡诚之|郭迈勇</v>
          </cell>
        </row>
        <row r="10">
          <cell r="A10" t="str">
            <v>中古友谊小学队</v>
          </cell>
          <cell r="B10">
            <v>29885</v>
          </cell>
          <cell r="C10" t="str">
            <v>hV52fblX-20-010-d7-013-1-qnv-01-VCt</v>
          </cell>
          <cell r="D10" t="str">
            <v>'ENJOY AI系列赛项'</v>
          </cell>
          <cell r="E10" t="str">
            <v>'疫苗先锋'</v>
          </cell>
          <cell r="F10" t="str">
            <v>小学组</v>
          </cell>
          <cell r="G10" t="str">
            <v>北京</v>
          </cell>
          <cell r="H10" t="str">
            <v>北京</v>
          </cell>
          <cell r="I10" t="str">
            <v>西城区</v>
          </cell>
          <cell r="J10" t="str">
            <v>北京市西城区中古友谊小学</v>
          </cell>
          <cell r="K10" t="str">
            <v>曹源</v>
          </cell>
          <cell r="L10">
            <v>18611124077</v>
          </cell>
          <cell r="M10" t="str">
            <v>XL 175-180cm</v>
          </cell>
          <cell r="N10" t="str">
            <v>杨涛</v>
          </cell>
          <cell r="O10" t="str">
            <v>L 170-175cm</v>
          </cell>
          <cell r="P10" t="str">
            <v>张梓诺|汤丰赫</v>
          </cell>
        </row>
        <row r="11">
          <cell r="A11" t="str">
            <v>18中1队</v>
          </cell>
          <cell r="B11">
            <v>29893</v>
          </cell>
          <cell r="C11" t="str">
            <v>hV52fbW4-20-010-Z0-011-1-qLg-02-z1B</v>
          </cell>
          <cell r="D11" t="str">
            <v>'ENJOY AI系列赛项'</v>
          </cell>
          <cell r="E11" t="str">
            <v>'冰雪运动会'</v>
          </cell>
          <cell r="F11" t="str">
            <v>初中组</v>
          </cell>
          <cell r="G11" t="str">
            <v>北京</v>
          </cell>
          <cell r="H11" t="str">
            <v>北京</v>
          </cell>
          <cell r="I11" t="str">
            <v>丰台区</v>
          </cell>
          <cell r="J11" t="str">
            <v>北京市第十八中学</v>
          </cell>
          <cell r="K11" t="str">
            <v>王亚楠</v>
          </cell>
          <cell r="L11">
            <v>15910303515</v>
          </cell>
          <cell r="M11" t="str">
            <v>M 165-170cm</v>
          </cell>
          <cell r="N11" t="str">
            <v>王亚楠</v>
          </cell>
          <cell r="O11" t="str">
            <v>M 165-170cm</v>
          </cell>
          <cell r="P11" t="str">
            <v>赵家珩|刘怡彤</v>
          </cell>
        </row>
        <row r="12">
          <cell r="A12" t="str">
            <v>北京市第十八中学</v>
          </cell>
          <cell r="B12">
            <v>29895</v>
          </cell>
          <cell r="C12" t="str">
            <v>hV52fbW5-20-010-zh-011-1-6oI-02-yyo</v>
          </cell>
          <cell r="D12" t="str">
            <v>'ENJOY AI系列赛项'</v>
          </cell>
          <cell r="E12" t="str">
            <v>'冰雪运动会'</v>
          </cell>
          <cell r="F12" t="str">
            <v>初中组</v>
          </cell>
          <cell r="G12" t="str">
            <v>北京</v>
          </cell>
          <cell r="H12" t="str">
            <v>北京</v>
          </cell>
          <cell r="I12" t="str">
            <v>丰台区</v>
          </cell>
          <cell r="J12" t="str">
            <v>北京市第十八中学</v>
          </cell>
          <cell r="K12" t="str">
            <v>王亚楠</v>
          </cell>
          <cell r="L12">
            <v>15910303515</v>
          </cell>
          <cell r="M12" t="str">
            <v>M 165-170cm</v>
          </cell>
          <cell r="N12" t="str">
            <v>王亚楠</v>
          </cell>
          <cell r="O12" t="str">
            <v>M 165-170cm</v>
          </cell>
          <cell r="P12" t="str">
            <v>袁孝严|尹笑然</v>
          </cell>
        </row>
        <row r="13">
          <cell r="A13" t="str">
            <v>北京小学西单小学联队</v>
          </cell>
          <cell r="B13">
            <v>29903</v>
          </cell>
          <cell r="C13" t="str">
            <v>hV52fbOh-20-010-EJ-011-1-Czg-01-joV</v>
          </cell>
          <cell r="D13" t="str">
            <v>'ENJOY AI系列赛项'</v>
          </cell>
          <cell r="E13" t="str">
            <v>'冰雪运动会'</v>
          </cell>
          <cell r="F13" t="str">
            <v>小学组</v>
          </cell>
          <cell r="G13" t="str">
            <v>北京</v>
          </cell>
          <cell r="H13" t="str">
            <v>北京</v>
          </cell>
          <cell r="I13" t="str">
            <v>西城区</v>
          </cell>
          <cell r="J13" t="str">
            <v>北京小学西单小学联合</v>
          </cell>
          <cell r="K13" t="str">
            <v>李荣飞</v>
          </cell>
          <cell r="L13">
            <v>16601330948</v>
          </cell>
          <cell r="M13" t="str">
            <v>XL 175-180cm</v>
          </cell>
          <cell r="N13" t="str">
            <v>闫雪梅</v>
          </cell>
          <cell r="O13" t="str">
            <v>M 165-170cm</v>
          </cell>
          <cell r="P13" t="str">
            <v>马昱烜|程景煜</v>
          </cell>
        </row>
        <row r="14">
          <cell r="A14" t="str">
            <v>世纪1队</v>
          </cell>
          <cell r="B14">
            <v>29913</v>
          </cell>
          <cell r="C14" t="str">
            <v>hV52fblo-20-010-h7-013-1-3Cc-01-tt6</v>
          </cell>
          <cell r="D14" t="str">
            <v>'ENJOY AI系列赛项'</v>
          </cell>
          <cell r="E14" t="str">
            <v>'疫苗先锋'</v>
          </cell>
          <cell r="F14" t="str">
            <v>小学组</v>
          </cell>
          <cell r="G14" t="str">
            <v>北京</v>
          </cell>
          <cell r="H14" t="str">
            <v>北京</v>
          </cell>
          <cell r="I14" t="str">
            <v>朝阳区</v>
          </cell>
          <cell r="J14" t="str">
            <v>北京市朝阳区芳草地国际学校世纪小学</v>
          </cell>
          <cell r="K14" t="str">
            <v>孔令娟</v>
          </cell>
          <cell r="L14">
            <v>13810384058</v>
          </cell>
          <cell r="M14" t="str">
            <v>M 165-170cm</v>
          </cell>
          <cell r="N14" t="str">
            <v>孔令娟</v>
          </cell>
          <cell r="O14" t="str">
            <v>M 165-170cm</v>
          </cell>
          <cell r="P14" t="str">
            <v>杨祺安|申尔峤</v>
          </cell>
        </row>
        <row r="15">
          <cell r="A15" t="str">
            <v>北京市大兴区第三小学</v>
          </cell>
          <cell r="B15">
            <v>29921</v>
          </cell>
          <cell r="C15" t="str">
            <v>hV52fblx-20-010-JD-013-1-ul0-01-CCB</v>
          </cell>
          <cell r="D15" t="str">
            <v>'ENJOY AI系列赛项'</v>
          </cell>
          <cell r="E15" t="str">
            <v>'疫苗先锋'</v>
          </cell>
          <cell r="F15" t="str">
            <v>小学组</v>
          </cell>
          <cell r="G15" t="str">
            <v>北京</v>
          </cell>
          <cell r="H15" t="str">
            <v>北京</v>
          </cell>
          <cell r="I15" t="str">
            <v>大兴区</v>
          </cell>
          <cell r="J15" t="str">
            <v>北京市大兴区第三小学</v>
          </cell>
          <cell r="K15" t="str">
            <v>王月</v>
          </cell>
          <cell r="L15">
            <v>18911088152</v>
          </cell>
          <cell r="M15" t="str">
            <v>XXL 180-185cm</v>
          </cell>
          <cell r="N15" t="str">
            <v>许凤</v>
          </cell>
          <cell r="O15" t="str">
            <v>XL 175-180cm</v>
          </cell>
          <cell r="P15" t="str">
            <v>刘乔恩|王文睿</v>
          </cell>
        </row>
        <row r="16">
          <cell r="A16" t="str">
            <v>黄小1队</v>
          </cell>
          <cell r="B16">
            <v>29922</v>
          </cell>
          <cell r="C16" t="str">
            <v>hV52fbOD-20-010-8W-011-1-ZUT-01-Nqk</v>
          </cell>
          <cell r="D16" t="str">
            <v>'ENJOY AI系列赛项'</v>
          </cell>
          <cell r="E16" t="str">
            <v>'冰雪运动会'</v>
          </cell>
          <cell r="F16" t="str">
            <v>小学组</v>
          </cell>
          <cell r="G16" t="str">
            <v>河北</v>
          </cell>
          <cell r="H16" t="str">
            <v>唐山</v>
          </cell>
          <cell r="I16" t="str">
            <v>丰润区</v>
          </cell>
          <cell r="J16" t="str">
            <v>河北省唐山市丰润区杨官林镇黄家屯中心小学</v>
          </cell>
          <cell r="K16" t="str">
            <v>姚艳杰</v>
          </cell>
          <cell r="L16">
            <v>13932529269</v>
          </cell>
          <cell r="M16" t="str">
            <v>XXXL 185-190cm</v>
          </cell>
          <cell r="N16" t="str">
            <v>姚艳杰</v>
          </cell>
          <cell r="O16" t="str">
            <v>XXXL 185-190cm</v>
          </cell>
          <cell r="P16" t="str">
            <v>姚森峄|王梦涵</v>
          </cell>
        </row>
        <row r="17">
          <cell r="A17" t="str">
            <v>18中3队</v>
          </cell>
          <cell r="B17">
            <v>29926</v>
          </cell>
          <cell r="C17" t="str">
            <v>hV52fbWt-20-010-gt-011-1-3gn-02-MQA</v>
          </cell>
          <cell r="D17" t="str">
            <v>'ENJOY AI系列赛项'</v>
          </cell>
          <cell r="E17" t="str">
            <v>'冰雪运动会'</v>
          </cell>
          <cell r="F17" t="str">
            <v>初中组</v>
          </cell>
          <cell r="G17" t="str">
            <v>北京</v>
          </cell>
          <cell r="H17" t="str">
            <v>北京</v>
          </cell>
          <cell r="I17" t="str">
            <v>丰台区</v>
          </cell>
          <cell r="J17" t="str">
            <v>北京市第十八中学</v>
          </cell>
          <cell r="K17" t="str">
            <v>北京市第十八中学</v>
          </cell>
          <cell r="L17">
            <v>15910303515</v>
          </cell>
          <cell r="M17" t="str">
            <v>M 165-170cm</v>
          </cell>
          <cell r="N17" t="str">
            <v>王亚楠</v>
          </cell>
          <cell r="O17" t="str">
            <v>M 165-170cm</v>
          </cell>
          <cell r="P17" t="str">
            <v>张涵|杨明翰</v>
          </cell>
        </row>
        <row r="18">
          <cell r="A18" t="str">
            <v>黄小2队</v>
          </cell>
          <cell r="B18">
            <v>29927</v>
          </cell>
          <cell r="C18" t="str">
            <v>hV52fbOs-20-010-WW-011-1-dqn-01-zE9</v>
          </cell>
          <cell r="D18" t="str">
            <v>'ENJOY AI系列赛项'</v>
          </cell>
          <cell r="E18" t="str">
            <v>'冰雪运动会'</v>
          </cell>
          <cell r="F18" t="str">
            <v>小学组</v>
          </cell>
          <cell r="G18" t="str">
            <v>河北</v>
          </cell>
          <cell r="H18" t="str">
            <v>唐山</v>
          </cell>
          <cell r="I18" t="str">
            <v>丰润区</v>
          </cell>
          <cell r="J18" t="str">
            <v>河北省唐山市丰润区杨官林镇黄家屯中心小学</v>
          </cell>
          <cell r="K18" t="str">
            <v>姚艳杰</v>
          </cell>
          <cell r="L18">
            <v>13932529269</v>
          </cell>
          <cell r="M18" t="str">
            <v>L 170-175cm</v>
          </cell>
          <cell r="N18" t="str">
            <v>孟超</v>
          </cell>
          <cell r="O18" t="str">
            <v>L 170-175cm</v>
          </cell>
          <cell r="P18" t="str">
            <v>陈俣鸣|葛嘉琪</v>
          </cell>
        </row>
        <row r="19">
          <cell r="A19" t="str">
            <v>石麟队</v>
          </cell>
          <cell r="B19">
            <v>29933</v>
          </cell>
          <cell r="C19" t="str">
            <v>hV52fbWW-20-010-o7-011-1-riT-02-jZJ</v>
          </cell>
          <cell r="D19" t="str">
            <v>'ENJOY AI系列赛项'</v>
          </cell>
          <cell r="E19" t="str">
            <v>'冰雪运动会'</v>
          </cell>
          <cell r="F19" t="str">
            <v>初中组</v>
          </cell>
          <cell r="G19" t="str">
            <v>天津</v>
          </cell>
          <cell r="H19" t="str">
            <v>天津</v>
          </cell>
          <cell r="I19" t="str">
            <v>和平区</v>
          </cell>
          <cell r="J19" t="str">
            <v>天津市第六十一中学</v>
          </cell>
          <cell r="K19" t="str">
            <v>王立波</v>
          </cell>
          <cell r="L19">
            <v>13821906805</v>
          </cell>
          <cell r="M19" t="str">
            <v>XXL 180-185cm</v>
          </cell>
          <cell r="N19" t="str">
            <v>王立波</v>
          </cell>
          <cell r="O19" t="str">
            <v>XXL 180-185cm</v>
          </cell>
          <cell r="P19" t="str">
            <v>华奕璋</v>
          </cell>
        </row>
        <row r="20">
          <cell r="A20" t="str">
            <v>中山之星1队</v>
          </cell>
          <cell r="B20">
            <v>29939</v>
          </cell>
          <cell r="C20" t="str">
            <v>hV52fb0T-20-010-Yu-011-1-c65-01-91F</v>
          </cell>
          <cell r="D20" t="str">
            <v>'ENJOY AI系列赛项'</v>
          </cell>
          <cell r="E20" t="str">
            <v>'冰雪运动会'</v>
          </cell>
          <cell r="F20" t="str">
            <v>小学组</v>
          </cell>
          <cell r="G20" t="str">
            <v>北京</v>
          </cell>
          <cell r="H20" t="str">
            <v>北京</v>
          </cell>
          <cell r="I20" t="str">
            <v>通州区</v>
          </cell>
          <cell r="J20" t="str">
            <v>北京市通州区中山街小学</v>
          </cell>
          <cell r="K20" t="str">
            <v>周伟男</v>
          </cell>
          <cell r="L20">
            <v>13651110038</v>
          </cell>
          <cell r="M20" t="str">
            <v>XXL 180-185cm</v>
          </cell>
          <cell r="N20" t="str">
            <v>周伟男</v>
          </cell>
          <cell r="O20" t="str">
            <v>XXL 180-185cm</v>
          </cell>
          <cell r="P20" t="str">
            <v>彭博|陈穆之</v>
          </cell>
        </row>
        <row r="21">
          <cell r="A21" t="str">
            <v>中山之星2队</v>
          </cell>
          <cell r="B21">
            <v>29941</v>
          </cell>
          <cell r="C21" t="str">
            <v>hV52fb0H-20-010-p6-011-1-lV4-01-eJH</v>
          </cell>
          <cell r="D21" t="str">
            <v>'ENJOY AI系列赛项'</v>
          </cell>
          <cell r="E21" t="str">
            <v>'冰雪运动会'</v>
          </cell>
          <cell r="F21" t="str">
            <v>小学组</v>
          </cell>
          <cell r="G21" t="str">
            <v>北京</v>
          </cell>
          <cell r="H21" t="str">
            <v>北京</v>
          </cell>
          <cell r="I21" t="str">
            <v>通州区</v>
          </cell>
          <cell r="J21" t="str">
            <v>北京市通州区中山街小学</v>
          </cell>
          <cell r="K21" t="str">
            <v>周伟男</v>
          </cell>
          <cell r="L21">
            <v>13651110038</v>
          </cell>
          <cell r="M21" t="str">
            <v>S 160-165cm</v>
          </cell>
          <cell r="N21" t="str">
            <v>王旻勋</v>
          </cell>
          <cell r="O21" t="str">
            <v>XXL 180-185cm</v>
          </cell>
          <cell r="P21" t="str">
            <v>马阡陌|米岳麟</v>
          </cell>
        </row>
        <row r="22">
          <cell r="A22" t="str">
            <v>世纪2队</v>
          </cell>
          <cell r="B22">
            <v>29949</v>
          </cell>
          <cell r="C22" t="str">
            <v>hV52fblK-20-010-1c-013-1-JoH-01-iun</v>
          </cell>
          <cell r="D22" t="str">
            <v>'ENJOY AI系列赛项'</v>
          </cell>
          <cell r="E22" t="str">
            <v>'疫苗先锋'</v>
          </cell>
          <cell r="F22" t="str">
            <v>小学组</v>
          </cell>
          <cell r="G22" t="str">
            <v>北京</v>
          </cell>
          <cell r="H22" t="str">
            <v>北京</v>
          </cell>
          <cell r="I22" t="str">
            <v>东城区</v>
          </cell>
          <cell r="J22" t="str">
            <v>北京市朝阳区芳草地国际学校世纪小学</v>
          </cell>
          <cell r="K22" t="str">
            <v>孔令娟</v>
          </cell>
          <cell r="L22">
            <v>13810384058</v>
          </cell>
          <cell r="M22" t="str">
            <v>M 165-170cm</v>
          </cell>
          <cell r="N22" t="str">
            <v>张媛媛</v>
          </cell>
          <cell r="O22" t="str">
            <v>S 160-165cm</v>
          </cell>
          <cell r="P22" t="str">
            <v>赵煜晨|李与棋</v>
          </cell>
        </row>
        <row r="23">
          <cell r="A23" t="str">
            <v>运河1队</v>
          </cell>
          <cell r="B23">
            <v>29952</v>
          </cell>
          <cell r="C23" t="str">
            <v>hV52fbWY-20-010-R3-012-1-Xpt-05-s4S</v>
          </cell>
          <cell r="D23" t="str">
            <v>'ENJOY AI系列赛项'</v>
          </cell>
          <cell r="E23" t="str">
            <v>'非攻'</v>
          </cell>
          <cell r="F23" t="str">
            <v>中学组</v>
          </cell>
          <cell r="G23" t="str">
            <v>北京</v>
          </cell>
          <cell r="H23" t="str">
            <v>北京</v>
          </cell>
          <cell r="I23" t="str">
            <v>通州区</v>
          </cell>
          <cell r="J23" t="str">
            <v>北京市通州区运河中学</v>
          </cell>
          <cell r="K23" t="str">
            <v>杨海沙</v>
          </cell>
          <cell r="L23">
            <v>13811638116</v>
          </cell>
          <cell r="M23" t="str">
            <v>L 170-175cm</v>
          </cell>
          <cell r="N23" t="str">
            <v>田川</v>
          </cell>
          <cell r="O23" t="str">
            <v>L 170-175cm</v>
          </cell>
          <cell r="P23" t="str">
            <v>白熙哲|闫睿</v>
          </cell>
        </row>
        <row r="24">
          <cell r="A24" t="str">
            <v>世纪3队</v>
          </cell>
          <cell r="B24">
            <v>29957</v>
          </cell>
          <cell r="C24" t="str">
            <v>hV52fbl9-20-010-UR-013-1-YiJ-01-CzO</v>
          </cell>
          <cell r="D24" t="str">
            <v>'ENJOY AI系列赛项'</v>
          </cell>
          <cell r="E24" t="str">
            <v>'疫苗先锋'</v>
          </cell>
          <cell r="F24" t="str">
            <v>小学组</v>
          </cell>
          <cell r="G24" t="str">
            <v>北京</v>
          </cell>
          <cell r="H24" t="str">
            <v>北京</v>
          </cell>
          <cell r="I24" t="str">
            <v>朝阳区</v>
          </cell>
          <cell r="J24" t="str">
            <v>朝阳区芳草地国际学校世纪小学</v>
          </cell>
          <cell r="K24" t="str">
            <v>彭亚宁</v>
          </cell>
          <cell r="L24">
            <v>13521161236</v>
          </cell>
          <cell r="M24" t="str">
            <v>M 165-170cm</v>
          </cell>
          <cell r="N24" t="str">
            <v>彭亚宁</v>
          </cell>
          <cell r="O24" t="str">
            <v>M 165-170cm</v>
          </cell>
          <cell r="P24" t="str">
            <v>方一珂|张佳芮</v>
          </cell>
        </row>
        <row r="25">
          <cell r="A25" t="str">
            <v>陈分线下二队</v>
          </cell>
          <cell r="B25">
            <v>29961</v>
          </cell>
          <cell r="C25" t="str">
            <v>hV52fblB-20-010-6y-013-1-wYb-05-aOf</v>
          </cell>
          <cell r="D25" t="str">
            <v>'ENJOY AI系列赛项'</v>
          </cell>
          <cell r="E25" t="str">
            <v>'疫苗先锋'</v>
          </cell>
          <cell r="F25" t="str">
            <v>中学组</v>
          </cell>
          <cell r="G25" t="str">
            <v>北京</v>
          </cell>
          <cell r="H25" t="str">
            <v>北京</v>
          </cell>
          <cell r="I25" t="str">
            <v>朝阳区</v>
          </cell>
          <cell r="J25" t="str">
            <v>陈经纶中学分校东湖校区</v>
          </cell>
          <cell r="K25" t="str">
            <v>秦红霞</v>
          </cell>
          <cell r="L25">
            <v>13910098586</v>
          </cell>
          <cell r="M25" t="str">
            <v>XXL 180-185cm</v>
          </cell>
          <cell r="N25" t="str">
            <v>秦红霞</v>
          </cell>
          <cell r="O25" t="str">
            <v>XXL 180-185cm</v>
          </cell>
          <cell r="P25" t="str">
            <v>曹丞舟|远鹤伟</v>
          </cell>
        </row>
        <row r="26">
          <cell r="A26" t="str">
            <v>启阳队</v>
          </cell>
          <cell r="B26">
            <v>29980</v>
          </cell>
          <cell r="C26" t="str">
            <v>hV52fb0B-20-010-LT-011-1-0PG-01-1Ce</v>
          </cell>
          <cell r="D26" t="str">
            <v>'ENJOY AI系列赛项'</v>
          </cell>
          <cell r="E26" t="str">
            <v>'冰雪运动会'</v>
          </cell>
          <cell r="F26" t="str">
            <v>小学组</v>
          </cell>
          <cell r="G26" t="str">
            <v>北京</v>
          </cell>
          <cell r="H26" t="str">
            <v>北京</v>
          </cell>
          <cell r="I26" t="str">
            <v>通州区</v>
          </cell>
          <cell r="J26" t="str">
            <v>北京市通州区智创科技发展中心</v>
          </cell>
          <cell r="K26" t="str">
            <v>郭宾</v>
          </cell>
          <cell r="L26">
            <v>13716250711</v>
          </cell>
          <cell r="M26" t="str">
            <v>XXXL 185-190cm</v>
          </cell>
          <cell r="N26" t="str">
            <v>郭宾</v>
          </cell>
          <cell r="O26" t="str">
            <v>XXXL 185-190cm</v>
          </cell>
          <cell r="P26" t="str">
            <v>张牧阳|杨启哲</v>
          </cell>
        </row>
        <row r="27">
          <cell r="A27" t="str">
            <v>乐亭乐高2队</v>
          </cell>
          <cell r="B27">
            <v>29985</v>
          </cell>
          <cell r="C27" t="str">
            <v>hV52fbOm-20-010-4Z-011-1-MHQ-01-Vs4</v>
          </cell>
          <cell r="D27" t="str">
            <v>'ENJOY AI系列赛项'</v>
          </cell>
          <cell r="E27" t="str">
            <v>'冰雪运动会'</v>
          </cell>
          <cell r="F27" t="str">
            <v>小学组</v>
          </cell>
          <cell r="G27" t="str">
            <v>河北</v>
          </cell>
          <cell r="H27" t="str">
            <v>唐山</v>
          </cell>
          <cell r="I27" t="str">
            <v>乐亭县</v>
          </cell>
          <cell r="J27" t="str">
            <v>乐亭县乐高儿童创意中心</v>
          </cell>
          <cell r="K27" t="str">
            <v>李政朔</v>
          </cell>
          <cell r="L27">
            <v>17713136040</v>
          </cell>
          <cell r="M27" t="str">
            <v>XXXL 185-190cm</v>
          </cell>
          <cell r="N27" t="str">
            <v>杨玉</v>
          </cell>
          <cell r="O27" t="str">
            <v>XL 175-180cm</v>
          </cell>
          <cell r="P27" t="str">
            <v>李政朔|白云中</v>
          </cell>
        </row>
        <row r="28">
          <cell r="A28" t="str">
            <v>思源智控1</v>
          </cell>
          <cell r="B28">
            <v>29988</v>
          </cell>
          <cell r="C28" t="str">
            <v>hV52fblE-20-010-Mr-013-1-bUr-05-CQc</v>
          </cell>
          <cell r="D28" t="str">
            <v>'ENJOY AI系列赛项'</v>
          </cell>
          <cell r="E28" t="str">
            <v>'疫苗先锋'</v>
          </cell>
          <cell r="F28" t="str">
            <v>中学组</v>
          </cell>
          <cell r="G28" t="str">
            <v>北京</v>
          </cell>
          <cell r="H28" t="str">
            <v>北京</v>
          </cell>
          <cell r="I28" t="str">
            <v>海淀区</v>
          </cell>
          <cell r="J28" t="str">
            <v>北京交通大学附属中学北校区</v>
          </cell>
          <cell r="K28" t="str">
            <v>刘雨润</v>
          </cell>
          <cell r="L28">
            <v>13260288018</v>
          </cell>
          <cell r="M28" t="str">
            <v>L 170-175cm</v>
          </cell>
          <cell r="N28" t="str">
            <v>刘学军</v>
          </cell>
          <cell r="O28" t="str">
            <v>S 160-165cm</v>
          </cell>
          <cell r="P28" t="str">
            <v>刘雨润</v>
          </cell>
        </row>
        <row r="29">
          <cell r="A29" t="str">
            <v>博睿科奇轩队</v>
          </cell>
          <cell r="B29">
            <v>29989</v>
          </cell>
          <cell r="C29" t="str">
            <v>hV52fb0g-20-010-US-011-1-IXV-01-DuQ</v>
          </cell>
          <cell r="D29" t="str">
            <v>'ENJOY AI系列赛项'</v>
          </cell>
          <cell r="E29" t="str">
            <v>'冰雪运动会'</v>
          </cell>
          <cell r="F29" t="str">
            <v>小学组</v>
          </cell>
          <cell r="G29" t="str">
            <v>北京</v>
          </cell>
          <cell r="H29" t="str">
            <v>北京</v>
          </cell>
          <cell r="I29" t="str">
            <v>通州区</v>
          </cell>
          <cell r="J29" t="str">
            <v>北京博睿科机器人</v>
          </cell>
          <cell r="K29" t="str">
            <v>苏焕昌</v>
          </cell>
          <cell r="L29">
            <v>13811482058</v>
          </cell>
          <cell r="M29" t="str">
            <v>XXXL 185-190cm</v>
          </cell>
          <cell r="N29" t="str">
            <v>苏焕昌</v>
          </cell>
          <cell r="O29" t="str">
            <v>XXL 180-185cm</v>
          </cell>
          <cell r="P29" t="str">
            <v>张晋轩|张竣奇</v>
          </cell>
        </row>
        <row r="30">
          <cell r="A30" t="str">
            <v>运河2队</v>
          </cell>
          <cell r="B30">
            <v>29995</v>
          </cell>
          <cell r="C30" t="str">
            <v>hV52fbWT-20-010-t3-012-1-Ruj-05-TpL</v>
          </cell>
          <cell r="D30" t="str">
            <v>'ENJOY AI系列赛项'</v>
          </cell>
          <cell r="E30" t="str">
            <v>'非攻'</v>
          </cell>
          <cell r="F30" t="str">
            <v>中学组</v>
          </cell>
          <cell r="G30" t="str">
            <v>北京</v>
          </cell>
          <cell r="H30" t="str">
            <v>北京</v>
          </cell>
          <cell r="I30" t="str">
            <v>通州区</v>
          </cell>
          <cell r="J30" t="str">
            <v>北京市通州区运河中学</v>
          </cell>
          <cell r="K30" t="str">
            <v>杨海沙</v>
          </cell>
          <cell r="L30">
            <v>13811638116</v>
          </cell>
          <cell r="M30" t="str">
            <v>L 170-175cm</v>
          </cell>
          <cell r="N30" t="str">
            <v>白英会</v>
          </cell>
          <cell r="O30" t="str">
            <v>M 165-170cm</v>
          </cell>
          <cell r="P30" t="str">
            <v>曹育堃|王睿</v>
          </cell>
        </row>
        <row r="31">
          <cell r="A31" t="str">
            <v>翔龙</v>
          </cell>
          <cell r="B31">
            <v>30019</v>
          </cell>
          <cell r="C31" t="str">
            <v>hV52fblN-20-010-7T-013-1-Ypl-01-WB7</v>
          </cell>
          <cell r="D31" t="str">
            <v>'ENJOY AI系列赛项'</v>
          </cell>
          <cell r="E31" t="str">
            <v>'疫苗先锋'</v>
          </cell>
          <cell r="F31" t="str">
            <v>小学组</v>
          </cell>
          <cell r="G31" t="str">
            <v>北京</v>
          </cell>
          <cell r="H31" t="str">
            <v>北京</v>
          </cell>
          <cell r="I31" t="str">
            <v>海淀区</v>
          </cell>
          <cell r="J31" t="str">
            <v>北京工商大学</v>
          </cell>
          <cell r="K31" t="str">
            <v>王瑜</v>
          </cell>
          <cell r="L31">
            <v>13521880639</v>
          </cell>
          <cell r="M31" t="str">
            <v>M 165-170cm</v>
          </cell>
          <cell r="N31" t="str">
            <v>王瑜</v>
          </cell>
          <cell r="O31" t="str">
            <v>M 165-170cm</v>
          </cell>
          <cell r="P31" t="str">
            <v>贺天佐|康浩恩</v>
          </cell>
        </row>
        <row r="32">
          <cell r="A32" t="str">
            <v>博睿科宇深队</v>
          </cell>
          <cell r="B32">
            <v>30023</v>
          </cell>
          <cell r="C32" t="str">
            <v>hV52fb0e-20-010-7Z-011-1-8rN-01-BnD</v>
          </cell>
          <cell r="D32" t="str">
            <v>'ENJOY AI系列赛项'</v>
          </cell>
          <cell r="E32" t="str">
            <v>'冰雪运动会'</v>
          </cell>
          <cell r="F32" t="str">
            <v>小学组</v>
          </cell>
          <cell r="G32" t="str">
            <v>北京</v>
          </cell>
          <cell r="H32" t="str">
            <v>北京</v>
          </cell>
          <cell r="I32" t="str">
            <v>通州区</v>
          </cell>
          <cell r="J32" t="str">
            <v>北京博睿科机器人</v>
          </cell>
          <cell r="K32" t="str">
            <v>苏焕昌</v>
          </cell>
          <cell r="L32">
            <v>13811482058</v>
          </cell>
          <cell r="M32" t="str">
            <v>XXXL 185-190cm</v>
          </cell>
          <cell r="N32" t="str">
            <v>苏焕昌</v>
          </cell>
          <cell r="O32" t="str">
            <v>XXL 180-185cm</v>
          </cell>
          <cell r="P32" t="str">
            <v>刘恒宇|林子深</v>
          </cell>
        </row>
        <row r="33">
          <cell r="A33" t="str">
            <v>旭航队</v>
          </cell>
          <cell r="B33">
            <v>30027</v>
          </cell>
          <cell r="C33" t="str">
            <v>hV52fbW2-20-010-Rg-011-1-yyj-02-zFp</v>
          </cell>
          <cell r="D33" t="str">
            <v>'ENJOY AI系列赛项'</v>
          </cell>
          <cell r="E33" t="str">
            <v>'冰雪运动会'</v>
          </cell>
          <cell r="F33" t="str">
            <v>初中组</v>
          </cell>
          <cell r="G33" t="str">
            <v>北京</v>
          </cell>
          <cell r="H33" t="str">
            <v>北京</v>
          </cell>
          <cell r="I33" t="str">
            <v>通州区</v>
          </cell>
          <cell r="J33" t="str">
            <v>北京五中通州校区</v>
          </cell>
          <cell r="K33" t="str">
            <v>苏焕昌</v>
          </cell>
          <cell r="L33">
            <v>13811482058</v>
          </cell>
          <cell r="M33" t="str">
            <v>XXL 180-185cm</v>
          </cell>
          <cell r="N33" t="str">
            <v>蔺晓亮</v>
          </cell>
          <cell r="O33" t="str">
            <v>M 165-170cm</v>
          </cell>
          <cell r="P33" t="str">
            <v>王辰旭|张奕航</v>
          </cell>
        </row>
        <row r="34">
          <cell r="A34" t="str">
            <v>飞鹤队</v>
          </cell>
          <cell r="B34">
            <v>30081</v>
          </cell>
          <cell r="C34" t="str">
            <v>hV52fGMQ-20-010-u9-013-1-K4u-01-wKu</v>
          </cell>
          <cell r="D34" t="str">
            <v>'ENJOY AI系列赛项'</v>
          </cell>
          <cell r="E34" t="str">
            <v>'疫苗先锋'</v>
          </cell>
          <cell r="F34" t="str">
            <v>小学组</v>
          </cell>
          <cell r="G34" t="str">
            <v>北京</v>
          </cell>
          <cell r="H34" t="str">
            <v>北京</v>
          </cell>
          <cell r="I34" t="str">
            <v>海淀区</v>
          </cell>
          <cell r="J34" t="str">
            <v>艾诺迪启蒙中心</v>
          </cell>
          <cell r="K34" t="str">
            <v>马慧鋆</v>
          </cell>
          <cell r="L34">
            <v>18901269066</v>
          </cell>
          <cell r="M34" t="str">
            <v>XL 175-180cm</v>
          </cell>
          <cell r="N34" t="str">
            <v>王春雷</v>
          </cell>
          <cell r="O34" t="str">
            <v>L 170-175cm</v>
          </cell>
          <cell r="P34" t="str">
            <v>张志赫|赵尚非</v>
          </cell>
        </row>
        <row r="35">
          <cell r="A35" t="str">
            <v>乐亭县乐高1队</v>
          </cell>
          <cell r="B35">
            <v>30097</v>
          </cell>
          <cell r="C35" t="str">
            <v>hV52fbWp-20-010-HY-011-1-YUY-02-oEr</v>
          </cell>
          <cell r="D35" t="str">
            <v>'ENJOY AI系列赛项'</v>
          </cell>
          <cell r="E35" t="str">
            <v>'冰雪运动会'</v>
          </cell>
          <cell r="F35" t="str">
            <v>初中组</v>
          </cell>
          <cell r="G35" t="str">
            <v>河北</v>
          </cell>
          <cell r="H35" t="str">
            <v>唐山</v>
          </cell>
          <cell r="I35" t="str">
            <v>乐亭县</v>
          </cell>
          <cell r="J35" t="str">
            <v>乐亭县乐高儿童创意中心</v>
          </cell>
          <cell r="K35" t="str">
            <v>刘思源</v>
          </cell>
          <cell r="L35">
            <v>17713136040</v>
          </cell>
          <cell r="M35" t="str">
            <v>XXXL 185-190cm</v>
          </cell>
          <cell r="N35" t="str">
            <v>杨玉</v>
          </cell>
          <cell r="O35" t="str">
            <v>XL 175-180cm</v>
          </cell>
          <cell r="P35" t="str">
            <v>刘思源|张轩鸣</v>
          </cell>
        </row>
        <row r="36">
          <cell r="A36" t="str">
            <v>乐亭乐高4队</v>
          </cell>
          <cell r="B36">
            <v>30099</v>
          </cell>
          <cell r="C36" t="str">
            <v>hV52fbOd-20-010-7U-011-1-D3Q-01-Oth</v>
          </cell>
          <cell r="D36" t="str">
            <v>'ENJOY AI系列赛项'</v>
          </cell>
          <cell r="E36" t="str">
            <v>'冰雪运动会'</v>
          </cell>
          <cell r="F36" t="str">
            <v>小学组</v>
          </cell>
          <cell r="G36" t="str">
            <v>河北</v>
          </cell>
          <cell r="H36" t="str">
            <v>唐山</v>
          </cell>
          <cell r="I36" t="str">
            <v>乐亭县</v>
          </cell>
          <cell r="J36" t="str">
            <v>乐亭县乐高儿童创意中心</v>
          </cell>
          <cell r="K36" t="str">
            <v>李奕凡</v>
          </cell>
          <cell r="L36">
            <v>17713136040</v>
          </cell>
          <cell r="M36" t="str">
            <v>XL 175-180cm</v>
          </cell>
          <cell r="N36" t="str">
            <v>杨玉</v>
          </cell>
          <cell r="O36" t="str">
            <v>XL 175-180cm</v>
          </cell>
          <cell r="P36" t="str">
            <v>李奕凡|刘亦晨</v>
          </cell>
        </row>
        <row r="37">
          <cell r="A37" t="str">
            <v>乐亭乐高5队</v>
          </cell>
          <cell r="B37">
            <v>30100</v>
          </cell>
          <cell r="C37" t="str">
            <v>hV52fbOg-20-010-B4-011-1-DXv-01-tM2</v>
          </cell>
          <cell r="D37" t="str">
            <v>'ENJOY AI系列赛项'</v>
          </cell>
          <cell r="E37" t="str">
            <v>'冰雪运动会'</v>
          </cell>
          <cell r="F37" t="str">
            <v>小学组</v>
          </cell>
          <cell r="G37" t="str">
            <v>河北</v>
          </cell>
          <cell r="H37" t="str">
            <v>唐山</v>
          </cell>
          <cell r="I37" t="str">
            <v>乐亭县</v>
          </cell>
          <cell r="J37" t="str">
            <v>乐亭县乐高儿童创意中心</v>
          </cell>
          <cell r="K37" t="str">
            <v>赵梓懿</v>
          </cell>
          <cell r="L37">
            <v>17713136040</v>
          </cell>
          <cell r="M37" t="str">
            <v>XS 150-155cm</v>
          </cell>
          <cell r="N37" t="str">
            <v>杨玉</v>
          </cell>
          <cell r="O37" t="str">
            <v>XL 175-180cm</v>
          </cell>
          <cell r="P37" t="str">
            <v>赵梓懿|朱芃帆</v>
          </cell>
        </row>
        <row r="38">
          <cell r="A38" t="str">
            <v>乐亭乐高3队</v>
          </cell>
          <cell r="B38">
            <v>30109</v>
          </cell>
          <cell r="C38" t="str">
            <v>hV52fbOr-20-010-69-011-1-1Gk-01-out</v>
          </cell>
          <cell r="D38" t="str">
            <v>'ENJOY AI系列赛项'</v>
          </cell>
          <cell r="E38" t="str">
            <v>'冰雪运动会'</v>
          </cell>
          <cell r="F38" t="str">
            <v>小学组</v>
          </cell>
          <cell r="G38" t="str">
            <v>河北</v>
          </cell>
          <cell r="H38" t="str">
            <v>唐山</v>
          </cell>
          <cell r="I38" t="str">
            <v>乐亭县</v>
          </cell>
          <cell r="J38" t="str">
            <v>乐亭县乐高儿童创意中心</v>
          </cell>
          <cell r="K38" t="str">
            <v>阚启天</v>
          </cell>
          <cell r="L38">
            <v>17713136040</v>
          </cell>
          <cell r="M38" t="str">
            <v>XXL 180-185cm</v>
          </cell>
          <cell r="N38" t="str">
            <v>杨玉</v>
          </cell>
          <cell r="O38" t="str">
            <v>XL 175-180cm</v>
          </cell>
          <cell r="P38" t="str">
            <v>阚启天|臧皓宇</v>
          </cell>
        </row>
        <row r="39">
          <cell r="A39" t="str">
            <v>鲲鹏队</v>
          </cell>
          <cell r="B39">
            <v>30150</v>
          </cell>
          <cell r="C39" t="str">
            <v>hV52fGMs-20-010-pB-013-1-fAU-05-qbk</v>
          </cell>
          <cell r="D39" t="str">
            <v>'ENJOY AI系列赛项'</v>
          </cell>
          <cell r="E39" t="str">
            <v>'疫苗先锋'</v>
          </cell>
          <cell r="F39" t="str">
            <v>中学组</v>
          </cell>
          <cell r="G39" t="str">
            <v>北京</v>
          </cell>
          <cell r="H39" t="str">
            <v>北京</v>
          </cell>
          <cell r="I39" t="str">
            <v>昌平区</v>
          </cell>
          <cell r="J39" t="str">
            <v>北京市昌平区第二中学回龙观校区</v>
          </cell>
          <cell r="K39" t="str">
            <v>杨静</v>
          </cell>
          <cell r="L39">
            <v>15811056951</v>
          </cell>
          <cell r="M39" t="str">
            <v>L 170-175cm</v>
          </cell>
          <cell r="N39" t="str">
            <v>佟婧楠</v>
          </cell>
          <cell r="O39" t="str">
            <v>S 160-165cm</v>
          </cell>
          <cell r="P39" t="str">
            <v>焦阳|金彤</v>
          </cell>
        </row>
        <row r="40">
          <cell r="A40" t="str">
            <v>共用电子队</v>
          </cell>
          <cell r="B40">
            <v>30151</v>
          </cell>
          <cell r="C40" t="str">
            <v>hV52fGxh-20-010-XH-013-1-k6u-05-gYe</v>
          </cell>
          <cell r="D40" t="str">
            <v>'ENJOY AI系列赛项'</v>
          </cell>
          <cell r="E40" t="str">
            <v>'疫苗先锋'</v>
          </cell>
          <cell r="F40" t="str">
            <v>中学组</v>
          </cell>
          <cell r="G40" t="str">
            <v>北京</v>
          </cell>
          <cell r="H40" t="str">
            <v>北京</v>
          </cell>
          <cell r="I40" t="str">
            <v>昌平区</v>
          </cell>
          <cell r="J40" t="str">
            <v>北京市昌平区第二中学回龙观校区</v>
          </cell>
          <cell r="K40" t="str">
            <v>杨静</v>
          </cell>
          <cell r="L40">
            <v>15811056951</v>
          </cell>
          <cell r="M40" t="str">
            <v>L 170-175cm</v>
          </cell>
          <cell r="N40" t="str">
            <v>杨静</v>
          </cell>
          <cell r="O40" t="str">
            <v>M 165-170cm</v>
          </cell>
          <cell r="P40" t="str">
            <v>黄思涵|王润熙</v>
          </cell>
        </row>
        <row r="41">
          <cell r="A41" t="str">
            <v>谨序辰瀚队</v>
          </cell>
          <cell r="B41">
            <v>30177</v>
          </cell>
          <cell r="C41" t="str">
            <v>hV52fbWE-20-010-PG-012-1-K0f-05-Ct4</v>
          </cell>
          <cell r="D41" t="str">
            <v>'ENJOY AI系列赛项'</v>
          </cell>
          <cell r="E41" t="str">
            <v>'非攻'</v>
          </cell>
          <cell r="F41" t="str">
            <v>中学组</v>
          </cell>
          <cell r="G41" t="str">
            <v>河北</v>
          </cell>
          <cell r="H41" t="str">
            <v>唐山</v>
          </cell>
          <cell r="I41" t="str">
            <v>路北区</v>
          </cell>
          <cell r="J41" t="str">
            <v>谨序</v>
          </cell>
          <cell r="K41" t="str">
            <v>王晶</v>
          </cell>
          <cell r="L41">
            <v>13831539734</v>
          </cell>
          <cell r="M41" t="str">
            <v>M 165-170cm</v>
          </cell>
          <cell r="N41" t="str">
            <v>桑宬</v>
          </cell>
          <cell r="O41" t="str">
            <v>XXL 180-185cm</v>
          </cell>
          <cell r="P41" t="str">
            <v>张瀚文|赵梓辰</v>
          </cell>
        </row>
        <row r="42">
          <cell r="A42" t="str">
            <v>东方冰雪队</v>
          </cell>
          <cell r="B42">
            <v>30178</v>
          </cell>
          <cell r="C42" t="str">
            <v>hV52fbOP-20-010-m4-011-1-T2r-01-bT9</v>
          </cell>
          <cell r="D42" t="str">
            <v>'ENJOY AI系列赛项'</v>
          </cell>
          <cell r="E42" t="str">
            <v>'冰雪运动会'</v>
          </cell>
          <cell r="F42" t="str">
            <v>小学组</v>
          </cell>
          <cell r="G42" t="str">
            <v>北京</v>
          </cell>
          <cell r="H42" t="str">
            <v>北京</v>
          </cell>
          <cell r="I42" t="str">
            <v>通州区</v>
          </cell>
          <cell r="J42" t="str">
            <v>北京市通州区东方小学</v>
          </cell>
          <cell r="K42" t="str">
            <v>刘继栋</v>
          </cell>
          <cell r="L42">
            <v>13611168752</v>
          </cell>
          <cell r="M42" t="str">
            <v>XXXL 185-190cm</v>
          </cell>
          <cell r="N42" t="str">
            <v>张少春</v>
          </cell>
          <cell r="O42" t="str">
            <v>XL 175-180cm</v>
          </cell>
          <cell r="P42" t="str">
            <v>张博轩|沈兆峰</v>
          </cell>
        </row>
        <row r="43">
          <cell r="A43" t="str">
            <v>通州一小冰雪组</v>
          </cell>
          <cell r="B43">
            <v>30180</v>
          </cell>
          <cell r="C43" t="str">
            <v>hV52fbOv-20-010-A6-011-1-LBO-01-Ole</v>
          </cell>
          <cell r="D43" t="str">
            <v>'ENJOY AI系列赛项'</v>
          </cell>
          <cell r="E43" t="str">
            <v>'冰雪运动会'</v>
          </cell>
          <cell r="F43" t="str">
            <v>小学组</v>
          </cell>
          <cell r="G43" t="str">
            <v>北京</v>
          </cell>
          <cell r="H43" t="str">
            <v>北京</v>
          </cell>
          <cell r="I43" t="str">
            <v>通州区</v>
          </cell>
          <cell r="J43" t="str">
            <v>北京教育科学研究院通州区第一实验小学</v>
          </cell>
          <cell r="K43" t="str">
            <v>肖琛</v>
          </cell>
          <cell r="L43">
            <v>15600930832</v>
          </cell>
          <cell r="M43" t="str">
            <v>XL 175-180cm</v>
          </cell>
          <cell r="N43" t="str">
            <v>肖琛</v>
          </cell>
          <cell r="O43" t="str">
            <v>XL 175-180cm</v>
          </cell>
          <cell r="P43" t="str">
            <v>刘羽熙|刘宇轩</v>
          </cell>
        </row>
        <row r="44">
          <cell r="A44" t="str">
            <v>一梦千宵</v>
          </cell>
          <cell r="B44">
            <v>30183</v>
          </cell>
          <cell r="C44" t="str">
            <v>hV52fbO7-20-010-xF-011-1-qij-01-pVP</v>
          </cell>
          <cell r="D44" t="str">
            <v>'ENJOY AI系列赛项'</v>
          </cell>
          <cell r="E44" t="str">
            <v>'冰雪运动会'</v>
          </cell>
          <cell r="F44" t="str">
            <v>小学组</v>
          </cell>
          <cell r="G44" t="str">
            <v>北京</v>
          </cell>
          <cell r="H44" t="str">
            <v>北京</v>
          </cell>
          <cell r="I44" t="str">
            <v>海淀区</v>
          </cell>
          <cell r="J44" t="str">
            <v>中国宋庆龄青少年科技文化交流中心</v>
          </cell>
          <cell r="K44" t="str">
            <v>程瑞敏</v>
          </cell>
          <cell r="L44">
            <v>15210914226</v>
          </cell>
          <cell r="M44" t="str">
            <v>M 165-170cm</v>
          </cell>
          <cell r="N44" t="str">
            <v>程瑞敏</v>
          </cell>
          <cell r="O44" t="str">
            <v>M 165-170cm</v>
          </cell>
          <cell r="P44" t="str">
            <v>肖楚牧|高岳霖</v>
          </cell>
        </row>
        <row r="45">
          <cell r="A45" t="str">
            <v>东方先锋队</v>
          </cell>
          <cell r="B45">
            <v>30185</v>
          </cell>
          <cell r="C45" t="str">
            <v>hV52fblG-20-010-Ta-013-1-CY3-01-nin</v>
          </cell>
          <cell r="D45" t="str">
            <v>'ENJOY AI系列赛项'</v>
          </cell>
          <cell r="E45" t="str">
            <v>'疫苗先锋'</v>
          </cell>
          <cell r="F45" t="str">
            <v>小学组</v>
          </cell>
          <cell r="G45" t="str">
            <v>北京</v>
          </cell>
          <cell r="H45" t="str">
            <v>北京</v>
          </cell>
          <cell r="I45" t="str">
            <v>东城区</v>
          </cell>
          <cell r="J45" t="str">
            <v>北京市通州区东方小学</v>
          </cell>
          <cell r="K45" t="str">
            <v>刘继栋</v>
          </cell>
          <cell r="L45">
            <v>13611168752</v>
          </cell>
          <cell r="M45" t="str">
            <v>XXXL 185-190cm</v>
          </cell>
          <cell r="N45" t="str">
            <v>张霞</v>
          </cell>
          <cell r="O45" t="str">
            <v>L 170-175cm</v>
          </cell>
          <cell r="P45" t="str">
            <v>杨鑫轶|张轩瑞</v>
          </cell>
        </row>
        <row r="46">
          <cell r="A46" t="str">
            <v>乘风破浪</v>
          </cell>
          <cell r="B46">
            <v>30187</v>
          </cell>
          <cell r="C46" t="str">
            <v>hV52fbOz-20-010-JL-011-1-IX3-01-X7O</v>
          </cell>
          <cell r="D46" t="str">
            <v>'ENJOY AI系列赛项'</v>
          </cell>
          <cell r="E46" t="str">
            <v>'冰雪运动会'</v>
          </cell>
          <cell r="F46" t="str">
            <v>小学组</v>
          </cell>
          <cell r="G46" t="str">
            <v>北京</v>
          </cell>
          <cell r="H46" t="str">
            <v>北京</v>
          </cell>
          <cell r="I46" t="str">
            <v>海淀区</v>
          </cell>
          <cell r="J46" t="str">
            <v>中国宋庆龄青少年科技文化交流中心</v>
          </cell>
          <cell r="K46" t="str">
            <v>程瑞敏</v>
          </cell>
          <cell r="L46">
            <v>15210914226</v>
          </cell>
          <cell r="M46" t="str">
            <v>M 165-170cm</v>
          </cell>
          <cell r="N46" t="str">
            <v>程瑞敏</v>
          </cell>
          <cell r="O46" t="str">
            <v>M 165-170cm</v>
          </cell>
          <cell r="P46" t="str">
            <v>罗礼瀚|史厚岑</v>
          </cell>
        </row>
        <row r="47">
          <cell r="A47" t="str">
            <v>二中经开</v>
          </cell>
          <cell r="B47">
            <v>30190</v>
          </cell>
          <cell r="C47" t="str">
            <v>hV52fGMe-20-010-oU-013-1-kd7-01-XDI</v>
          </cell>
          <cell r="D47" t="str">
            <v>'ENJOY AI系列赛项'</v>
          </cell>
          <cell r="E47" t="str">
            <v>'疫苗先锋'</v>
          </cell>
          <cell r="F47" t="str">
            <v>小学组</v>
          </cell>
          <cell r="G47" t="str">
            <v>北京</v>
          </cell>
          <cell r="H47" t="str">
            <v>北京</v>
          </cell>
          <cell r="I47" t="str">
            <v>大兴区</v>
          </cell>
          <cell r="J47" t="str">
            <v>北京市第二中学经开区学校</v>
          </cell>
          <cell r="K47" t="str">
            <v>李东宇</v>
          </cell>
          <cell r="L47">
            <v>15811214962</v>
          </cell>
          <cell r="M47" t="str">
            <v>S 160-165cm</v>
          </cell>
          <cell r="N47" t="str">
            <v>闫瑞文</v>
          </cell>
          <cell r="O47" t="str">
            <v>XXXL 185-190cm</v>
          </cell>
          <cell r="P47" t="str">
            <v>龙禹翰|李锦</v>
          </cell>
        </row>
        <row r="48">
          <cell r="A48" t="str">
            <v>二中经开冰雪1队</v>
          </cell>
          <cell r="B48">
            <v>30193</v>
          </cell>
          <cell r="C48" t="str">
            <v>hV52fGMY-20-010-IK-011-1-sbY-01-OWT</v>
          </cell>
          <cell r="D48" t="str">
            <v>'ENJOY AI系列赛项'</v>
          </cell>
          <cell r="E48" t="str">
            <v>'冰雪运动会'</v>
          </cell>
          <cell r="F48" t="str">
            <v>小学组</v>
          </cell>
          <cell r="G48" t="str">
            <v>北京</v>
          </cell>
          <cell r="H48" t="str">
            <v>北京</v>
          </cell>
          <cell r="I48" t="str">
            <v>大兴区</v>
          </cell>
          <cell r="J48" t="str">
            <v>北京市第二中学经开区学校</v>
          </cell>
          <cell r="K48" t="str">
            <v>李东宇</v>
          </cell>
          <cell r="L48">
            <v>15811214962</v>
          </cell>
          <cell r="M48" t="str">
            <v>XXL 180-185cm</v>
          </cell>
          <cell r="N48" t="str">
            <v>曹烔烔</v>
          </cell>
          <cell r="O48" t="str">
            <v>M 165-170cm</v>
          </cell>
          <cell r="P48" t="str">
            <v>李孟羲|孙宇晨</v>
          </cell>
        </row>
        <row r="49">
          <cell r="A49" t="str">
            <v>二中经开冰雪2队</v>
          </cell>
          <cell r="B49">
            <v>30195</v>
          </cell>
          <cell r="C49" t="str">
            <v>hV52fGMO-20-010-vO-011-1-fTU-01-KOW</v>
          </cell>
          <cell r="D49" t="str">
            <v>'ENJOY AI系列赛项'</v>
          </cell>
          <cell r="E49" t="str">
            <v>'冰雪运动会'</v>
          </cell>
          <cell r="F49" t="str">
            <v>小学组</v>
          </cell>
          <cell r="G49" t="str">
            <v>北京</v>
          </cell>
          <cell r="H49" t="str">
            <v>北京</v>
          </cell>
          <cell r="I49" t="str">
            <v>东城区</v>
          </cell>
          <cell r="J49" t="str">
            <v>北京市第二中学经开区学校</v>
          </cell>
          <cell r="K49" t="str">
            <v>李东宇</v>
          </cell>
          <cell r="L49">
            <v>15811214962</v>
          </cell>
          <cell r="M49" t="str">
            <v>XXL 180-185cm</v>
          </cell>
          <cell r="N49" t="str">
            <v>尹博雅</v>
          </cell>
          <cell r="O49" t="str">
            <v>L 170-175cm</v>
          </cell>
          <cell r="P49" t="str">
            <v>商庆硕|张逍遥</v>
          </cell>
        </row>
        <row r="50">
          <cell r="A50" t="str">
            <v>翱翔</v>
          </cell>
          <cell r="B50">
            <v>30232</v>
          </cell>
          <cell r="C50" t="str">
            <v>hV52fbO4-20-010-TR-011-1-syV-01-Okn</v>
          </cell>
          <cell r="D50" t="str">
            <v>'ENJOY AI系列赛项'</v>
          </cell>
          <cell r="E50" t="str">
            <v>'冰雪运动会'</v>
          </cell>
          <cell r="F50" t="str">
            <v>小学组</v>
          </cell>
          <cell r="G50" t="str">
            <v>北京</v>
          </cell>
          <cell r="H50" t="str">
            <v>北京</v>
          </cell>
          <cell r="I50" t="str">
            <v>海淀区</v>
          </cell>
          <cell r="J50" t="str">
            <v>中国宋庆龄青少年科技文化交流中心</v>
          </cell>
          <cell r="K50" t="str">
            <v>程瑞敏</v>
          </cell>
          <cell r="L50">
            <v>15210914226</v>
          </cell>
          <cell r="M50" t="str">
            <v>S 160-165cm</v>
          </cell>
          <cell r="N50" t="str">
            <v>耿传燕</v>
          </cell>
          <cell r="O50" t="str">
            <v>S 160-165cm</v>
          </cell>
          <cell r="P50" t="str">
            <v>张毓宸|张毓轩</v>
          </cell>
        </row>
        <row r="51">
          <cell r="A51" t="str">
            <v>汪汪队</v>
          </cell>
          <cell r="B51">
            <v>30234</v>
          </cell>
          <cell r="C51" t="str">
            <v>hV52fGMR-20-010-J8-013-1-Gc6-01-AmL</v>
          </cell>
          <cell r="D51" t="str">
            <v>'ENJOY AI系列赛项'</v>
          </cell>
          <cell r="E51" t="str">
            <v>'疫苗先锋'</v>
          </cell>
          <cell r="F51" t="str">
            <v>小学组</v>
          </cell>
          <cell r="G51" t="str">
            <v>北京</v>
          </cell>
          <cell r="H51" t="str">
            <v>北京</v>
          </cell>
          <cell r="I51" t="str">
            <v>海淀区</v>
          </cell>
          <cell r="J51" t="str">
            <v>翠微小学</v>
          </cell>
          <cell r="K51" t="str">
            <v>徐子涵</v>
          </cell>
          <cell r="L51">
            <v>18901269066</v>
          </cell>
          <cell r="M51" t="str">
            <v>M 165-170cm</v>
          </cell>
          <cell r="N51" t="str">
            <v>何跃</v>
          </cell>
          <cell r="O51" t="str">
            <v>L 170-175cm</v>
          </cell>
          <cell r="P51" t="str">
            <v>徐子涵|曹允刚</v>
          </cell>
        </row>
        <row r="52">
          <cell r="A52" t="str">
            <v>磐石队</v>
          </cell>
          <cell r="B52">
            <v>30235</v>
          </cell>
          <cell r="C52" t="str">
            <v>hV52fbO2-20-010-8x-011-1-7eg-01-Oag</v>
          </cell>
          <cell r="D52" t="str">
            <v>'ENJOY AI系列赛项'</v>
          </cell>
          <cell r="E52" t="str">
            <v>'冰雪运动会'</v>
          </cell>
          <cell r="F52" t="str">
            <v>小学组</v>
          </cell>
          <cell r="G52" t="str">
            <v>北京</v>
          </cell>
          <cell r="H52" t="str">
            <v>北京</v>
          </cell>
          <cell r="I52" t="str">
            <v>海淀区</v>
          </cell>
          <cell r="J52" t="str">
            <v>中国宋庆龄青少年科技文化交流中心</v>
          </cell>
          <cell r="K52" t="str">
            <v>程瑞敏</v>
          </cell>
          <cell r="L52">
            <v>15210914226</v>
          </cell>
          <cell r="M52" t="str">
            <v>M 165-170cm</v>
          </cell>
          <cell r="N52" t="str">
            <v>耿传燕</v>
          </cell>
          <cell r="O52" t="str">
            <v>S 160-165cm</v>
          </cell>
          <cell r="P52" t="str">
            <v>李章绪|李君睿</v>
          </cell>
        </row>
        <row r="53">
          <cell r="A53" t="str">
            <v>谨序程莹队</v>
          </cell>
          <cell r="B53">
            <v>30298</v>
          </cell>
          <cell r="C53" t="str">
            <v>hV52fbWn-20-010-bK-012-1-8KH-05-Paa</v>
          </cell>
          <cell r="D53" t="str">
            <v>'ENJOY AI系列赛项'</v>
          </cell>
          <cell r="E53" t="str">
            <v>'非攻'</v>
          </cell>
          <cell r="F53" t="str">
            <v>中学组</v>
          </cell>
          <cell r="G53" t="str">
            <v>河北</v>
          </cell>
          <cell r="H53" t="str">
            <v>唐山</v>
          </cell>
          <cell r="I53" t="str">
            <v>路北区</v>
          </cell>
          <cell r="J53" t="str">
            <v>谨序</v>
          </cell>
          <cell r="K53" t="str">
            <v>王晶</v>
          </cell>
          <cell r="L53">
            <v>13831539734</v>
          </cell>
          <cell r="M53" t="str">
            <v>M 165-170cm</v>
          </cell>
          <cell r="N53" t="str">
            <v>翟强</v>
          </cell>
          <cell r="O53" t="str">
            <v>XL 175-180cm</v>
          </cell>
          <cell r="P53" t="str">
            <v>周睿莹|孙睦程</v>
          </cell>
        </row>
        <row r="54">
          <cell r="A54" t="str">
            <v>谨序易辰队</v>
          </cell>
          <cell r="B54">
            <v>30305</v>
          </cell>
          <cell r="C54" t="str">
            <v>hV52fbWu-20-010-Ol-012-1-axj-05-lq1</v>
          </cell>
          <cell r="D54" t="str">
            <v>'ENJOY AI系列赛项'</v>
          </cell>
          <cell r="E54" t="str">
            <v>'非攻'</v>
          </cell>
          <cell r="F54" t="str">
            <v>中学组</v>
          </cell>
          <cell r="G54" t="str">
            <v>河北</v>
          </cell>
          <cell r="H54" t="str">
            <v>唐山</v>
          </cell>
          <cell r="I54" t="str">
            <v>路北区</v>
          </cell>
          <cell r="J54" t="str">
            <v>谨序</v>
          </cell>
          <cell r="K54" t="str">
            <v>王晶</v>
          </cell>
          <cell r="L54">
            <v>13831539734</v>
          </cell>
          <cell r="M54" t="str">
            <v>M 165-170cm</v>
          </cell>
          <cell r="N54" t="str">
            <v>张彬</v>
          </cell>
          <cell r="O54" t="str">
            <v>XL 175-180cm</v>
          </cell>
          <cell r="P54" t="str">
            <v>舒易辰</v>
          </cell>
        </row>
        <row r="55">
          <cell r="A55" t="str">
            <v>谨序渲琦队</v>
          </cell>
          <cell r="B55">
            <v>30307</v>
          </cell>
          <cell r="C55" t="str">
            <v>hV52fbWd-20-010-PM-012-1-16v-05-c0c</v>
          </cell>
          <cell r="D55" t="str">
            <v>'ENJOY AI系列赛项'</v>
          </cell>
          <cell r="E55" t="str">
            <v>'非攻'</v>
          </cell>
          <cell r="F55" t="str">
            <v>中学组</v>
          </cell>
          <cell r="G55" t="str">
            <v>河北</v>
          </cell>
          <cell r="H55" t="str">
            <v>唐山</v>
          </cell>
          <cell r="I55" t="str">
            <v>路北区</v>
          </cell>
          <cell r="J55" t="str">
            <v>谨序</v>
          </cell>
          <cell r="K55" t="str">
            <v>王晶</v>
          </cell>
          <cell r="L55">
            <v>13831539734</v>
          </cell>
          <cell r="M55" t="str">
            <v>M 165-170cm</v>
          </cell>
          <cell r="N55" t="str">
            <v>王晶</v>
          </cell>
          <cell r="O55" t="str">
            <v>M 165-170cm</v>
          </cell>
          <cell r="P55" t="str">
            <v>王悦琦|朱博渲</v>
          </cell>
        </row>
        <row r="56">
          <cell r="A56" t="str">
            <v>谨序宇轩队</v>
          </cell>
          <cell r="B56">
            <v>30310</v>
          </cell>
          <cell r="C56" t="str">
            <v>hV52fbWF-20-010-rg-012-1-AaO-05-R76</v>
          </cell>
          <cell r="D56" t="str">
            <v>'ENJOY AI系列赛项'</v>
          </cell>
          <cell r="E56" t="str">
            <v>'非攻'</v>
          </cell>
          <cell r="F56" t="str">
            <v>中学组</v>
          </cell>
          <cell r="G56" t="str">
            <v>河北</v>
          </cell>
          <cell r="H56" t="str">
            <v>唐山</v>
          </cell>
          <cell r="I56" t="str">
            <v>路北区</v>
          </cell>
          <cell r="J56" t="str">
            <v>谨序</v>
          </cell>
          <cell r="K56" t="str">
            <v>王晶</v>
          </cell>
          <cell r="L56">
            <v>13831539734</v>
          </cell>
          <cell r="M56" t="str">
            <v>M 165-170cm</v>
          </cell>
          <cell r="N56" t="str">
            <v>张立兴</v>
          </cell>
          <cell r="O56" t="str">
            <v>XL 175-180cm</v>
          </cell>
          <cell r="P56" t="str">
            <v>赵宇轩</v>
          </cell>
        </row>
        <row r="57">
          <cell r="A57" t="str">
            <v>谨序双豪队</v>
          </cell>
          <cell r="B57">
            <v>30316</v>
          </cell>
          <cell r="C57" t="str">
            <v>hV52fbWf-20-010-hf-011-1-wvX-02-HHE</v>
          </cell>
          <cell r="D57" t="str">
            <v>'ENJOY AI系列赛项'</v>
          </cell>
          <cell r="E57" t="str">
            <v>'冰雪运动会'</v>
          </cell>
          <cell r="F57" t="str">
            <v>初中组</v>
          </cell>
          <cell r="G57" t="str">
            <v>河北</v>
          </cell>
          <cell r="H57" t="str">
            <v>唐山</v>
          </cell>
          <cell r="I57" t="str">
            <v>路北区</v>
          </cell>
          <cell r="J57" t="str">
            <v>谨序</v>
          </cell>
          <cell r="K57" t="str">
            <v>王晶</v>
          </cell>
          <cell r="L57">
            <v>13831539734</v>
          </cell>
          <cell r="M57" t="str">
            <v>M 165-170cm</v>
          </cell>
          <cell r="N57" t="str">
            <v>王建永</v>
          </cell>
          <cell r="O57" t="str">
            <v>XL 175-180cm</v>
          </cell>
          <cell r="P57" t="str">
            <v>郭子皓|孙艺淏</v>
          </cell>
        </row>
        <row r="58">
          <cell r="A58" t="str">
            <v>谨序嘉程队</v>
          </cell>
          <cell r="B58">
            <v>30320</v>
          </cell>
          <cell r="C58" t="str">
            <v>hV52fbWx-20-010-vF-011-1-q3B-02-ZeE</v>
          </cell>
          <cell r="D58" t="str">
            <v>'ENJOY AI系列赛项'</v>
          </cell>
          <cell r="E58" t="str">
            <v>'冰雪运动会'</v>
          </cell>
          <cell r="F58" t="str">
            <v>初中组</v>
          </cell>
          <cell r="G58" t="str">
            <v>河北</v>
          </cell>
          <cell r="H58" t="str">
            <v>唐山</v>
          </cell>
          <cell r="I58" t="str">
            <v>路北区</v>
          </cell>
          <cell r="J58" t="str">
            <v>谨序</v>
          </cell>
          <cell r="K58" t="str">
            <v>王晶</v>
          </cell>
          <cell r="L58">
            <v>13831539734</v>
          </cell>
          <cell r="M58" t="str">
            <v>M 165-170cm</v>
          </cell>
          <cell r="N58" t="str">
            <v>熊艳丽</v>
          </cell>
          <cell r="O58" t="str">
            <v>M 165-170cm</v>
          </cell>
          <cell r="P58" t="str">
            <v>冯浩程|倪嘉岐</v>
          </cell>
        </row>
        <row r="59">
          <cell r="A59" t="str">
            <v>谨序天涵队</v>
          </cell>
          <cell r="B59">
            <v>30323</v>
          </cell>
          <cell r="C59" t="str">
            <v>hV52fbW6-20-010-uj-011-1-7Yd-02-Zf6</v>
          </cell>
          <cell r="D59" t="str">
            <v>'ENJOY AI系列赛项'</v>
          </cell>
          <cell r="E59" t="str">
            <v>'冰雪运动会'</v>
          </cell>
          <cell r="F59" t="str">
            <v>初中组</v>
          </cell>
          <cell r="G59" t="str">
            <v>河北</v>
          </cell>
          <cell r="H59" t="str">
            <v>唐山</v>
          </cell>
          <cell r="I59" t="str">
            <v>路北区</v>
          </cell>
          <cell r="J59" t="str">
            <v>谨序</v>
          </cell>
          <cell r="K59" t="str">
            <v>王晶</v>
          </cell>
          <cell r="L59">
            <v>13831539734</v>
          </cell>
          <cell r="M59" t="str">
            <v>M 165-170cm</v>
          </cell>
          <cell r="N59" t="str">
            <v>张彬</v>
          </cell>
          <cell r="O59" t="str">
            <v>XL 175-180cm</v>
          </cell>
          <cell r="P59" t="str">
            <v>魏天朔|丁予涵</v>
          </cell>
        </row>
        <row r="60">
          <cell r="A60" t="str">
            <v>谨序晨鹏队</v>
          </cell>
          <cell r="B60">
            <v>30325</v>
          </cell>
          <cell r="C60" t="str">
            <v>hV52fbWS-20-010-CO-011-1-PyX-02-16I</v>
          </cell>
          <cell r="D60" t="str">
            <v>'ENJOY AI系列赛项'</v>
          </cell>
          <cell r="E60" t="str">
            <v>'冰雪运动会'</v>
          </cell>
          <cell r="F60" t="str">
            <v>初中组</v>
          </cell>
          <cell r="G60" t="str">
            <v>河北</v>
          </cell>
          <cell r="H60" t="str">
            <v>唐山</v>
          </cell>
          <cell r="I60" t="str">
            <v>路北区</v>
          </cell>
          <cell r="J60" t="str">
            <v>谨序</v>
          </cell>
          <cell r="K60" t="str">
            <v>王晶</v>
          </cell>
          <cell r="L60">
            <v>13831539734</v>
          </cell>
          <cell r="M60" t="str">
            <v>M 165-170cm</v>
          </cell>
          <cell r="N60" t="str">
            <v>刘天怡</v>
          </cell>
          <cell r="O60" t="str">
            <v>M 165-170cm</v>
          </cell>
          <cell r="P60" t="str">
            <v>苏杨靖鹏|杨晨溪</v>
          </cell>
        </row>
        <row r="61">
          <cell r="A61" t="str">
            <v>唐宫勃森队</v>
          </cell>
          <cell r="B61">
            <v>30347</v>
          </cell>
          <cell r="C61" t="str">
            <v>hV52fbWg-20-010-Be-012-1-IGM-05-B1h</v>
          </cell>
          <cell r="D61" t="str">
            <v>'ENJOY AI系列赛项'</v>
          </cell>
          <cell r="E61" t="str">
            <v>'非攻'</v>
          </cell>
          <cell r="F61" t="str">
            <v>中学组</v>
          </cell>
          <cell r="G61" t="str">
            <v>河北</v>
          </cell>
          <cell r="H61" t="str">
            <v>唐山</v>
          </cell>
          <cell r="I61" t="str">
            <v>路北区</v>
          </cell>
          <cell r="J61" t="str">
            <v>谨序</v>
          </cell>
          <cell r="K61" t="str">
            <v>王晶</v>
          </cell>
          <cell r="L61">
            <v>13831539734</v>
          </cell>
          <cell r="M61" t="str">
            <v>M 165-170cm</v>
          </cell>
          <cell r="N61" t="str">
            <v>翟强</v>
          </cell>
          <cell r="O61" t="str">
            <v>XL 175-180cm</v>
          </cell>
          <cell r="P61" t="str">
            <v>刘勃森</v>
          </cell>
        </row>
        <row r="62">
          <cell r="A62" t="str">
            <v>唐宫瑄晴队</v>
          </cell>
          <cell r="B62">
            <v>30350</v>
          </cell>
          <cell r="C62" t="str">
            <v>hV52fbO5-20-010-DN-011-1-MwL-01-ZRt</v>
          </cell>
          <cell r="D62" t="str">
            <v>'ENJOY AI系列赛项'</v>
          </cell>
          <cell r="E62" t="str">
            <v>'冰雪运动会'</v>
          </cell>
          <cell r="F62" t="str">
            <v>小学组</v>
          </cell>
          <cell r="G62" t="str">
            <v>河北</v>
          </cell>
          <cell r="H62" t="str">
            <v>唐山</v>
          </cell>
          <cell r="I62" t="str">
            <v>路北区</v>
          </cell>
          <cell r="J62" t="str">
            <v>谨序</v>
          </cell>
          <cell r="K62" t="str">
            <v>王晶</v>
          </cell>
          <cell r="L62">
            <v>13831539734</v>
          </cell>
          <cell r="M62" t="str">
            <v>M 165-170cm</v>
          </cell>
          <cell r="N62" t="str">
            <v>陈曦</v>
          </cell>
          <cell r="O62" t="str">
            <v>M 165-170cm</v>
          </cell>
          <cell r="P62" t="str">
            <v>田济瑄|谷之晴</v>
          </cell>
        </row>
        <row r="63">
          <cell r="A63" t="str">
            <v>唐宫同禄队</v>
          </cell>
          <cell r="B63">
            <v>30352</v>
          </cell>
          <cell r="C63" t="str">
            <v>hV52fbOV-20-010-8h-011-1-jzo-01-nAY</v>
          </cell>
          <cell r="D63" t="str">
            <v>'ENJOY AI系列赛项'</v>
          </cell>
          <cell r="E63" t="str">
            <v>'冰雪运动会'</v>
          </cell>
          <cell r="F63" t="str">
            <v>小学组</v>
          </cell>
          <cell r="G63" t="str">
            <v>河北</v>
          </cell>
          <cell r="H63" t="str">
            <v>唐山</v>
          </cell>
          <cell r="I63" t="str">
            <v>路北区</v>
          </cell>
          <cell r="J63" t="str">
            <v>谨序</v>
          </cell>
          <cell r="K63" t="str">
            <v>王晶</v>
          </cell>
          <cell r="L63">
            <v>13831539734</v>
          </cell>
          <cell r="M63" t="str">
            <v>M 165-170cm</v>
          </cell>
          <cell r="N63" t="str">
            <v>王正</v>
          </cell>
          <cell r="O63" t="str">
            <v>XXL 180-185cm</v>
          </cell>
          <cell r="P63" t="str">
            <v>刘子禄|陈奕同</v>
          </cell>
        </row>
        <row r="64">
          <cell r="A64" t="str">
            <v>唐宫辰龙队</v>
          </cell>
          <cell r="B64">
            <v>30354</v>
          </cell>
          <cell r="C64" t="str">
            <v>hV52fbOM-20-010-L4-011-1-SrV-01-KuS</v>
          </cell>
          <cell r="D64" t="str">
            <v>'ENJOY AI系列赛项'</v>
          </cell>
          <cell r="E64" t="str">
            <v>'冰雪运动会'</v>
          </cell>
          <cell r="F64" t="str">
            <v>小学组</v>
          </cell>
          <cell r="G64" t="str">
            <v>河北</v>
          </cell>
          <cell r="H64" t="str">
            <v>唐山</v>
          </cell>
          <cell r="I64" t="str">
            <v>路北区</v>
          </cell>
          <cell r="J64" t="str">
            <v>谨序</v>
          </cell>
          <cell r="K64" t="str">
            <v>王晶</v>
          </cell>
          <cell r="L64">
            <v>13831539734</v>
          </cell>
          <cell r="M64" t="str">
            <v>M 165-170cm</v>
          </cell>
          <cell r="N64" t="str">
            <v>张彬</v>
          </cell>
          <cell r="O64" t="str">
            <v>XL 175-180cm</v>
          </cell>
          <cell r="P64" t="str">
            <v>臧一龙|李云辰</v>
          </cell>
        </row>
        <row r="65">
          <cell r="A65" t="str">
            <v>唐宫申宁队</v>
          </cell>
          <cell r="B65">
            <v>30355</v>
          </cell>
          <cell r="C65" t="str">
            <v>hV52fbO6-20-010-rs-011-1-uP9-01-v3Q</v>
          </cell>
          <cell r="D65" t="str">
            <v>'ENJOY AI系列赛项'</v>
          </cell>
          <cell r="E65" t="str">
            <v>'冰雪运动会'</v>
          </cell>
          <cell r="F65" t="str">
            <v>小学组</v>
          </cell>
          <cell r="G65" t="str">
            <v>河北</v>
          </cell>
          <cell r="H65" t="str">
            <v>唐山</v>
          </cell>
          <cell r="I65" t="str">
            <v>路北区</v>
          </cell>
          <cell r="J65" t="str">
            <v>谨序</v>
          </cell>
          <cell r="K65" t="str">
            <v>王晶</v>
          </cell>
          <cell r="L65">
            <v>13831539734</v>
          </cell>
          <cell r="M65" t="str">
            <v>M 165-170cm</v>
          </cell>
          <cell r="N65" t="str">
            <v>熊艳丽</v>
          </cell>
          <cell r="O65" t="str">
            <v>M 165-170cm</v>
          </cell>
          <cell r="P65" t="str">
            <v>朱悦宁|冬浩申</v>
          </cell>
        </row>
        <row r="66">
          <cell r="A66" t="str">
            <v>唐宫瑜岩队</v>
          </cell>
          <cell r="B66">
            <v>30356</v>
          </cell>
          <cell r="C66" t="str">
            <v>hV52fbWc-20-010-Ev-011-1-JkI-02-wTR</v>
          </cell>
          <cell r="D66" t="str">
            <v>'ENJOY AI系列赛项'</v>
          </cell>
          <cell r="E66" t="str">
            <v>'冰雪运动会'</v>
          </cell>
          <cell r="F66" t="str">
            <v>初中组</v>
          </cell>
          <cell r="G66" t="str">
            <v>河北</v>
          </cell>
          <cell r="H66" t="str">
            <v>唐山</v>
          </cell>
          <cell r="I66" t="str">
            <v>路北区</v>
          </cell>
          <cell r="J66" t="str">
            <v>谨序</v>
          </cell>
          <cell r="K66" t="str">
            <v>王晶</v>
          </cell>
          <cell r="L66">
            <v>13831539734</v>
          </cell>
          <cell r="M66" t="str">
            <v>M 165-170cm</v>
          </cell>
          <cell r="N66" t="str">
            <v>王艳婷</v>
          </cell>
          <cell r="O66" t="str">
            <v>M 165-170cm</v>
          </cell>
          <cell r="P66" t="str">
            <v>吕熙岩|胡恩瑜</v>
          </cell>
        </row>
        <row r="67">
          <cell r="A67" t="str">
            <v>一鸣队</v>
          </cell>
          <cell r="B67">
            <v>30366</v>
          </cell>
          <cell r="C67" t="str">
            <v>hV52fGME-20-010-t2-013-1-DuH-01-sGR</v>
          </cell>
          <cell r="D67" t="str">
            <v>'ENJOY AI系列赛项'</v>
          </cell>
          <cell r="E67" t="str">
            <v>'疫苗先锋'</v>
          </cell>
          <cell r="F67" t="str">
            <v>小学组</v>
          </cell>
          <cell r="G67" t="str">
            <v>北京</v>
          </cell>
          <cell r="H67" t="str">
            <v>北京</v>
          </cell>
          <cell r="I67" t="str">
            <v>房山区</v>
          </cell>
          <cell r="J67" t="str">
            <v>爱诺迪启蒙中心</v>
          </cell>
          <cell r="K67" t="str">
            <v>马慧鋆</v>
          </cell>
          <cell r="L67">
            <v>18901269066</v>
          </cell>
          <cell r="M67" t="str">
            <v>XL 175-180cm</v>
          </cell>
          <cell r="N67" t="str">
            <v>王春雷</v>
          </cell>
          <cell r="O67" t="str">
            <v>L 170-175cm</v>
          </cell>
          <cell r="P67" t="str">
            <v>伍培铭|宋易洲</v>
          </cell>
        </row>
        <row r="68">
          <cell r="A68" t="str">
            <v>初心队</v>
          </cell>
          <cell r="B68">
            <v>30367</v>
          </cell>
          <cell r="C68" t="str">
            <v>hV52fGMu-20-010-To-013-1-Po7-01-MGH</v>
          </cell>
          <cell r="D68" t="str">
            <v>'ENJOY AI系列赛项'</v>
          </cell>
          <cell r="E68" t="str">
            <v>'疫苗先锋'</v>
          </cell>
          <cell r="F68" t="str">
            <v>小学组</v>
          </cell>
          <cell r="G68" t="str">
            <v>北京</v>
          </cell>
          <cell r="H68" t="str">
            <v>北京</v>
          </cell>
          <cell r="I68" t="str">
            <v>房山区</v>
          </cell>
          <cell r="J68" t="str">
            <v>爱诺迪成长中心</v>
          </cell>
          <cell r="K68" t="str">
            <v>马慧鋆</v>
          </cell>
          <cell r="L68">
            <v>18901269066</v>
          </cell>
          <cell r="M68" t="str">
            <v>S 160-165cm</v>
          </cell>
          <cell r="N68" t="str">
            <v>王春雷</v>
          </cell>
          <cell r="O68" t="str">
            <v>L 170-175cm</v>
          </cell>
          <cell r="P68" t="str">
            <v>初啸|艾昕颐</v>
          </cell>
        </row>
        <row r="69">
          <cell r="A69" t="str">
            <v>唐王巡视队</v>
          </cell>
          <cell r="B69">
            <v>30372</v>
          </cell>
          <cell r="C69" t="str">
            <v>hV52fGM1-20-010-7o-013-1-VWW-01-Tya</v>
          </cell>
          <cell r="D69" t="str">
            <v>'ENJOY AI系列赛项'</v>
          </cell>
          <cell r="E69" t="str">
            <v>'疫苗先锋'</v>
          </cell>
          <cell r="F69" t="str">
            <v>小学组</v>
          </cell>
          <cell r="G69" t="str">
            <v>北京</v>
          </cell>
          <cell r="H69" t="str">
            <v>北京</v>
          </cell>
          <cell r="I69" t="str">
            <v>房山区</v>
          </cell>
          <cell r="J69" t="str">
            <v>爱诺迪成长中心</v>
          </cell>
          <cell r="K69" t="str">
            <v>马慧鋆</v>
          </cell>
          <cell r="L69">
            <v>18901269066</v>
          </cell>
          <cell r="M69" t="str">
            <v>XXXL 185-190cm</v>
          </cell>
          <cell r="N69" t="str">
            <v>王春雷</v>
          </cell>
          <cell r="O69" t="str">
            <v>L 170-175cm</v>
          </cell>
          <cell r="P69" t="str">
            <v>王储渊|唐博衍</v>
          </cell>
        </row>
        <row r="70">
          <cell r="A70" t="str">
            <v>玉璞生辉</v>
          </cell>
          <cell r="B70">
            <v>30373</v>
          </cell>
          <cell r="C70" t="str">
            <v>hV52fGMd-20-010-36-013-1-Dja-01-UWa</v>
          </cell>
          <cell r="D70" t="str">
            <v>'ENJOY AI系列赛项'</v>
          </cell>
          <cell r="E70" t="str">
            <v>'疫苗先锋'</v>
          </cell>
          <cell r="F70" t="str">
            <v>小学组</v>
          </cell>
          <cell r="G70" t="str">
            <v>北京</v>
          </cell>
          <cell r="H70" t="str">
            <v>北京</v>
          </cell>
          <cell r="I70" t="str">
            <v>海淀区</v>
          </cell>
          <cell r="J70" t="str">
            <v>爱诺迪成长中心</v>
          </cell>
          <cell r="K70" t="str">
            <v>马慧鋆</v>
          </cell>
          <cell r="L70">
            <v>18901269066</v>
          </cell>
          <cell r="M70" t="str">
            <v>XS 150-155cm</v>
          </cell>
          <cell r="N70" t="str">
            <v>王春雷</v>
          </cell>
          <cell r="O70" t="str">
            <v>L 170-175cm</v>
          </cell>
          <cell r="P70" t="str">
            <v>宋璞|宋瑜</v>
          </cell>
        </row>
        <row r="71">
          <cell r="A71" t="str">
            <v>双王巡山队</v>
          </cell>
          <cell r="B71">
            <v>30375</v>
          </cell>
          <cell r="C71" t="str">
            <v>hV52fGMg-20-010-sq-013-1-CLF-01-uZM</v>
          </cell>
          <cell r="D71" t="str">
            <v>'ENJOY AI系列赛项'</v>
          </cell>
          <cell r="E71" t="str">
            <v>'疫苗先锋'</v>
          </cell>
          <cell r="F71" t="str">
            <v>小学组</v>
          </cell>
          <cell r="G71" t="str">
            <v>北京</v>
          </cell>
          <cell r="H71" t="str">
            <v>北京</v>
          </cell>
          <cell r="I71" t="str">
            <v>海淀区</v>
          </cell>
          <cell r="J71" t="str">
            <v>爱诺迪成长中心</v>
          </cell>
          <cell r="K71" t="str">
            <v>马慧鋆</v>
          </cell>
          <cell r="L71">
            <v>18901269066</v>
          </cell>
          <cell r="M71" t="str">
            <v>L 170-175cm</v>
          </cell>
          <cell r="N71" t="str">
            <v>王春雷</v>
          </cell>
          <cell r="O71" t="str">
            <v>L 170-175cm</v>
          </cell>
          <cell r="P71" t="str">
            <v>王思栋|王兆麒</v>
          </cell>
        </row>
        <row r="72">
          <cell r="A72" t="str">
            <v>程飞壹队</v>
          </cell>
          <cell r="B72">
            <v>30411</v>
          </cell>
          <cell r="C72" t="str">
            <v>hV52fbWl-20-010-Gy-011-1-QjD-02-Cwh</v>
          </cell>
          <cell r="D72" t="str">
            <v>'ENJOY AI系列赛项'</v>
          </cell>
          <cell r="E72" t="str">
            <v>'冰雪运动会'</v>
          </cell>
          <cell r="F72" t="str">
            <v>初中组</v>
          </cell>
          <cell r="G72" t="str">
            <v>河北</v>
          </cell>
          <cell r="H72" t="str">
            <v>唐山</v>
          </cell>
          <cell r="I72" t="str">
            <v>路北区</v>
          </cell>
          <cell r="J72" t="str">
            <v>程飞编程</v>
          </cell>
          <cell r="K72" t="str">
            <v>刘春霞</v>
          </cell>
          <cell r="L72">
            <v>15131600132</v>
          </cell>
          <cell r="M72" t="str">
            <v>XL 175-180cm</v>
          </cell>
          <cell r="N72" t="str">
            <v>刘春霞</v>
          </cell>
          <cell r="O72" t="str">
            <v>L 170-175cm</v>
          </cell>
          <cell r="P72" t="str">
            <v>田冬晨|董何林宣</v>
          </cell>
        </row>
        <row r="73">
          <cell r="A73" t="str">
            <v>程飞贰队</v>
          </cell>
          <cell r="B73">
            <v>30414</v>
          </cell>
          <cell r="C73" t="str">
            <v>hV52fGM4-20-010-u1-011-1-yHO-01-Nkq</v>
          </cell>
          <cell r="D73" t="str">
            <v>'ENJOY AI系列赛项'</v>
          </cell>
          <cell r="E73" t="str">
            <v>'冰雪运动会'</v>
          </cell>
          <cell r="F73" t="str">
            <v>小学组</v>
          </cell>
          <cell r="G73" t="str">
            <v>河北</v>
          </cell>
          <cell r="H73" t="str">
            <v>唐山</v>
          </cell>
          <cell r="I73" t="str">
            <v>路北区</v>
          </cell>
          <cell r="J73" t="str">
            <v>程飞编程</v>
          </cell>
          <cell r="K73" t="str">
            <v>刘春霞</v>
          </cell>
          <cell r="L73">
            <v>15131600132</v>
          </cell>
          <cell r="M73" t="str">
            <v>XL 175-180cm</v>
          </cell>
          <cell r="N73" t="str">
            <v>刘春霞</v>
          </cell>
          <cell r="O73" t="str">
            <v>L 170-175cm</v>
          </cell>
          <cell r="P73" t="str">
            <v>杨智涵|董博远</v>
          </cell>
        </row>
        <row r="74">
          <cell r="A74" t="str">
            <v>火力少年六队</v>
          </cell>
          <cell r="B74">
            <v>30443</v>
          </cell>
          <cell r="C74" t="str">
            <v>hV52fblh-20-010-nt-012-1-CI3-05-64I</v>
          </cell>
          <cell r="D74" t="str">
            <v>'ENJOY AI系列赛项'</v>
          </cell>
          <cell r="E74" t="str">
            <v>'非攻'</v>
          </cell>
          <cell r="F74" t="str">
            <v>中学组</v>
          </cell>
          <cell r="G74" t="str">
            <v>河北</v>
          </cell>
          <cell r="H74" t="str">
            <v>唐山</v>
          </cell>
          <cell r="I74" t="str">
            <v>路北区</v>
          </cell>
          <cell r="J74" t="str">
            <v>唐山优迪佳教育科技</v>
          </cell>
          <cell r="K74" t="str">
            <v>吕莫军</v>
          </cell>
          <cell r="L74">
            <v>15383850211</v>
          </cell>
          <cell r="M74" t="str">
            <v>XXXL 185-190cm</v>
          </cell>
          <cell r="N74" t="str">
            <v>吕莫军</v>
          </cell>
          <cell r="O74" t="str">
            <v>XXXL 185-190cm</v>
          </cell>
          <cell r="P74" t="str">
            <v>吕青泽|王艺林</v>
          </cell>
        </row>
        <row r="75">
          <cell r="A75" t="str">
            <v>火力少年七队</v>
          </cell>
          <cell r="B75">
            <v>30448</v>
          </cell>
          <cell r="C75" t="str">
            <v>hV52fblA-20-010-W0-012-1-vy7-05-YFW</v>
          </cell>
          <cell r="D75" t="str">
            <v>'ENJOY AI系列赛项'</v>
          </cell>
          <cell r="E75" t="str">
            <v>'非攻'</v>
          </cell>
          <cell r="F75" t="str">
            <v>中学组</v>
          </cell>
          <cell r="G75" t="str">
            <v>河北</v>
          </cell>
          <cell r="H75" t="str">
            <v>唐山</v>
          </cell>
          <cell r="I75" t="str">
            <v>路北区</v>
          </cell>
          <cell r="J75" t="str">
            <v>唐山优迪佳教育科技</v>
          </cell>
          <cell r="K75" t="str">
            <v>吕莫军</v>
          </cell>
          <cell r="L75">
            <v>15383850211</v>
          </cell>
          <cell r="M75" t="str">
            <v>XXXL 185-190cm</v>
          </cell>
          <cell r="N75" t="str">
            <v>吕莫军</v>
          </cell>
          <cell r="O75" t="str">
            <v>XXXL 185-190cm</v>
          </cell>
          <cell r="P75" t="str">
            <v>刘家麟</v>
          </cell>
        </row>
        <row r="76">
          <cell r="A76" t="str">
            <v>火力少年十队</v>
          </cell>
          <cell r="B76">
            <v>30450</v>
          </cell>
          <cell r="C76" t="str">
            <v>hV52fbWC-20-010-kO-011-1-TjV-02-oY7</v>
          </cell>
          <cell r="D76" t="str">
            <v>'ENJOY AI系列赛项'</v>
          </cell>
          <cell r="E76" t="str">
            <v>'冰雪运动会'</v>
          </cell>
          <cell r="F76" t="str">
            <v>初中组</v>
          </cell>
          <cell r="G76" t="str">
            <v>河北</v>
          </cell>
          <cell r="H76" t="str">
            <v>唐山</v>
          </cell>
          <cell r="I76" t="str">
            <v>路北区</v>
          </cell>
          <cell r="J76" t="str">
            <v>唐山优迪佳教育科技</v>
          </cell>
          <cell r="K76" t="str">
            <v>吕莫军</v>
          </cell>
          <cell r="L76">
            <v>15383850211</v>
          </cell>
          <cell r="M76" t="str">
            <v>XXXL 185-190cm</v>
          </cell>
          <cell r="N76" t="str">
            <v>张丽娜</v>
          </cell>
          <cell r="O76" t="str">
            <v>M 165-170cm</v>
          </cell>
          <cell r="P76" t="str">
            <v>崔凯博|王凯森</v>
          </cell>
        </row>
        <row r="77">
          <cell r="A77" t="str">
            <v>火力少年八队</v>
          </cell>
          <cell r="B77">
            <v>30452</v>
          </cell>
          <cell r="C77" t="str">
            <v>hV52fbOS-20-010-VK-011-1-Wdl-01-Xol</v>
          </cell>
          <cell r="D77" t="str">
            <v>'ENJOY AI系列赛项'</v>
          </cell>
          <cell r="E77" t="str">
            <v>'冰雪运动会'</v>
          </cell>
          <cell r="F77" t="str">
            <v>小学组</v>
          </cell>
          <cell r="G77" t="str">
            <v>河北</v>
          </cell>
          <cell r="H77" t="str">
            <v>唐山</v>
          </cell>
          <cell r="I77" t="str">
            <v>路北区</v>
          </cell>
          <cell r="J77" t="str">
            <v>唐山优迪佳教育科技</v>
          </cell>
          <cell r="K77" t="str">
            <v>吕莫军</v>
          </cell>
          <cell r="L77">
            <v>15383850211</v>
          </cell>
          <cell r="M77" t="str">
            <v>XXXL 185-190cm</v>
          </cell>
          <cell r="N77" t="str">
            <v>张丽娜</v>
          </cell>
          <cell r="O77" t="str">
            <v>M 165-170cm</v>
          </cell>
          <cell r="P77" t="str">
            <v>梁依子轩|周建旭</v>
          </cell>
        </row>
        <row r="78">
          <cell r="A78" t="str">
            <v>火力少年九队</v>
          </cell>
          <cell r="B78">
            <v>30457</v>
          </cell>
          <cell r="C78" t="str">
            <v>hV52fbOC-20-010-Co-011-1-Eqf-01-3Rn</v>
          </cell>
          <cell r="D78" t="str">
            <v>'ENJOY AI系列赛项'</v>
          </cell>
          <cell r="E78" t="str">
            <v>'冰雪运动会'</v>
          </cell>
          <cell r="F78" t="str">
            <v>小学组</v>
          </cell>
          <cell r="G78" t="str">
            <v>河北</v>
          </cell>
          <cell r="H78" t="str">
            <v>唐山</v>
          </cell>
          <cell r="I78" t="str">
            <v>路北区</v>
          </cell>
          <cell r="J78" t="str">
            <v>唐山优迪佳教育科技</v>
          </cell>
          <cell r="K78" t="str">
            <v>吕莫军</v>
          </cell>
          <cell r="L78">
            <v>15383850211</v>
          </cell>
          <cell r="M78" t="str">
            <v>XXXL 185-190cm</v>
          </cell>
          <cell r="N78" t="str">
            <v>张丽娜</v>
          </cell>
          <cell r="O78" t="str">
            <v>M 165-170cm</v>
          </cell>
          <cell r="P78" t="str">
            <v>梁洛嘉|贾振航</v>
          </cell>
        </row>
        <row r="79">
          <cell r="A79" t="str">
            <v>火力少年一队</v>
          </cell>
          <cell r="B79">
            <v>30459</v>
          </cell>
          <cell r="C79" t="str">
            <v>hV52fbOW-20-010-eh-011-1-huT-01-3LK</v>
          </cell>
          <cell r="D79" t="str">
            <v>'ENJOY AI系列赛项'</v>
          </cell>
          <cell r="E79" t="str">
            <v>'冰雪运动会'</v>
          </cell>
          <cell r="F79" t="str">
            <v>小学组</v>
          </cell>
          <cell r="G79" t="str">
            <v>河北</v>
          </cell>
          <cell r="H79" t="str">
            <v>唐山</v>
          </cell>
          <cell r="I79" t="str">
            <v>路北区</v>
          </cell>
          <cell r="J79" t="str">
            <v>唐山优迪佳教育科技</v>
          </cell>
          <cell r="K79" t="str">
            <v>吕莫军</v>
          </cell>
          <cell r="L79">
            <v>15383850211</v>
          </cell>
          <cell r="M79" t="str">
            <v>XXXL 185-190cm</v>
          </cell>
          <cell r="N79" t="str">
            <v>吕莫军</v>
          </cell>
          <cell r="O79" t="str">
            <v>XXXL 185-190cm</v>
          </cell>
          <cell r="P79" t="str">
            <v>徐梓轩|孙思远</v>
          </cell>
        </row>
        <row r="80">
          <cell r="A80" t="str">
            <v>火力少年三队</v>
          </cell>
          <cell r="B80">
            <v>30461</v>
          </cell>
          <cell r="C80" t="str">
            <v>hV52fbOY-20-010-BP-011-1-mCT-01-XAv</v>
          </cell>
          <cell r="D80" t="str">
            <v>'ENJOY AI系列赛项'</v>
          </cell>
          <cell r="E80" t="str">
            <v>'冰雪运动会'</v>
          </cell>
          <cell r="F80" t="str">
            <v>小学组</v>
          </cell>
          <cell r="G80" t="str">
            <v>河北</v>
          </cell>
          <cell r="H80" t="str">
            <v>唐山</v>
          </cell>
          <cell r="I80" t="str">
            <v>路北区</v>
          </cell>
          <cell r="J80" t="str">
            <v>唐山优迪佳教育科技</v>
          </cell>
          <cell r="K80" t="str">
            <v>吕莫军</v>
          </cell>
          <cell r="L80">
            <v>15383850211</v>
          </cell>
          <cell r="M80" t="str">
            <v>XXXL 185-190cm</v>
          </cell>
          <cell r="N80" t="str">
            <v>吕莫军</v>
          </cell>
          <cell r="O80" t="str">
            <v>XXXL 185-190cm</v>
          </cell>
          <cell r="P80" t="str">
            <v>刘禹溪|吴俊硕</v>
          </cell>
        </row>
        <row r="81">
          <cell r="A81" t="str">
            <v>火力少年二队</v>
          </cell>
          <cell r="B81">
            <v>30462</v>
          </cell>
          <cell r="C81" t="str">
            <v>hV52fbOH-20-010-5e-011-1-cGd-01-7iV</v>
          </cell>
          <cell r="D81" t="str">
            <v>'ENJOY AI系列赛项'</v>
          </cell>
          <cell r="E81" t="str">
            <v>'冰雪运动会'</v>
          </cell>
          <cell r="F81" t="str">
            <v>小学组</v>
          </cell>
          <cell r="G81" t="str">
            <v>河北</v>
          </cell>
          <cell r="H81" t="str">
            <v>唐山</v>
          </cell>
          <cell r="I81" t="str">
            <v>路北区</v>
          </cell>
          <cell r="J81" t="str">
            <v>唐山优迪佳教育科技</v>
          </cell>
          <cell r="K81" t="str">
            <v>吕莫军</v>
          </cell>
          <cell r="L81">
            <v>15383850211</v>
          </cell>
          <cell r="M81" t="str">
            <v>XXXL 185-190cm</v>
          </cell>
          <cell r="N81" t="str">
            <v>吕莫军</v>
          </cell>
          <cell r="O81" t="str">
            <v>XXXL 185-190cm</v>
          </cell>
          <cell r="P81" t="str">
            <v>吴泽琪|葛子川</v>
          </cell>
        </row>
        <row r="82">
          <cell r="A82" t="str">
            <v>火力少年五队</v>
          </cell>
          <cell r="B82">
            <v>30464</v>
          </cell>
          <cell r="C82" t="str">
            <v>hV52fbOR-20-010-iy-011-1-PO2-01-AP2</v>
          </cell>
          <cell r="D82" t="str">
            <v>'ENJOY AI系列赛项'</v>
          </cell>
          <cell r="E82" t="str">
            <v>'冰雪运动会'</v>
          </cell>
          <cell r="F82" t="str">
            <v>小学组</v>
          </cell>
          <cell r="G82" t="str">
            <v>河北</v>
          </cell>
          <cell r="H82" t="str">
            <v>唐山</v>
          </cell>
          <cell r="I82" t="str">
            <v>路北区</v>
          </cell>
          <cell r="J82" t="str">
            <v>唐山优迪佳教育科技</v>
          </cell>
          <cell r="K82" t="str">
            <v>吕莫军</v>
          </cell>
          <cell r="L82">
            <v>15383850211</v>
          </cell>
          <cell r="M82" t="str">
            <v>XXXL 185-190cm</v>
          </cell>
          <cell r="N82" t="str">
            <v>吕莫军</v>
          </cell>
          <cell r="O82" t="str">
            <v>XXXL 185-190cm</v>
          </cell>
          <cell r="P82" t="str">
            <v>刘浩喆|齐晨皓</v>
          </cell>
        </row>
        <row r="83">
          <cell r="A83" t="str">
            <v>火力少年四队</v>
          </cell>
          <cell r="B83">
            <v>30468</v>
          </cell>
          <cell r="C83" t="str">
            <v>hV52fbOE-20-010-6X-011-1-JrF-01-zO2</v>
          </cell>
          <cell r="D83" t="str">
            <v>'ENJOY AI系列赛项'</v>
          </cell>
          <cell r="E83" t="str">
            <v>'冰雪运动会'</v>
          </cell>
          <cell r="F83" t="str">
            <v>小学组</v>
          </cell>
          <cell r="G83" t="str">
            <v>河北</v>
          </cell>
          <cell r="H83" t="str">
            <v>唐山</v>
          </cell>
          <cell r="I83" t="str">
            <v>路北区</v>
          </cell>
          <cell r="J83" t="str">
            <v>唐山优迪佳教育科技</v>
          </cell>
          <cell r="K83" t="str">
            <v>吕莫军</v>
          </cell>
          <cell r="L83">
            <v>15383850211</v>
          </cell>
          <cell r="M83" t="str">
            <v>XXXL 185-190cm</v>
          </cell>
          <cell r="N83" t="str">
            <v>果莹莹</v>
          </cell>
          <cell r="O83" t="str">
            <v>L 170-175cm</v>
          </cell>
          <cell r="P83" t="str">
            <v>刘怡彤|侯俊汐</v>
          </cell>
        </row>
        <row r="84">
          <cell r="A84" t="str">
            <v>程飞叁队</v>
          </cell>
          <cell r="B84">
            <v>30478</v>
          </cell>
          <cell r="C84" t="str">
            <v>hV52fGMH-20-010-7w-011-1-RCa-02-ey9</v>
          </cell>
          <cell r="D84" t="str">
            <v>'ENJOY AI系列赛项'</v>
          </cell>
          <cell r="E84" t="str">
            <v>'冰雪运动会'</v>
          </cell>
          <cell r="F84" t="str">
            <v>初中组</v>
          </cell>
          <cell r="G84" t="str">
            <v>河北</v>
          </cell>
          <cell r="H84" t="str">
            <v>唐山</v>
          </cell>
          <cell r="I84" t="str">
            <v>路北区</v>
          </cell>
          <cell r="J84" t="str">
            <v>程飞编程</v>
          </cell>
          <cell r="K84" t="str">
            <v>刘春霞</v>
          </cell>
          <cell r="L84">
            <v>15131600132</v>
          </cell>
          <cell r="M84" t="str">
            <v>XL 175-180cm</v>
          </cell>
          <cell r="N84" t="str">
            <v>刘春霞</v>
          </cell>
          <cell r="O84" t="str">
            <v>L 170-175cm</v>
          </cell>
          <cell r="P84" t="str">
            <v>张轩昊|王寅博</v>
          </cell>
        </row>
        <row r="85">
          <cell r="A85" t="str">
            <v>白泽队</v>
          </cell>
          <cell r="B85">
            <v>30517</v>
          </cell>
          <cell r="C85" t="str">
            <v>hV52fble-20-010-VZ-013-1-BQK-05-H8F</v>
          </cell>
          <cell r="D85" t="str">
            <v>'ENJOY AI系列赛项'</v>
          </cell>
          <cell r="E85" t="str">
            <v>'疫苗先锋'</v>
          </cell>
          <cell r="F85" t="str">
            <v>中学组</v>
          </cell>
          <cell r="G85" t="str">
            <v>北京</v>
          </cell>
          <cell r="H85" t="str">
            <v>北京</v>
          </cell>
          <cell r="I85" t="str">
            <v>朝阳区</v>
          </cell>
          <cell r="J85" t="str">
            <v>北京市和平街第一中学</v>
          </cell>
          <cell r="K85" t="str">
            <v>张 岩</v>
          </cell>
          <cell r="L85">
            <v>13718225868</v>
          </cell>
          <cell r="M85" t="str">
            <v>XXL 180-185cm</v>
          </cell>
          <cell r="N85" t="str">
            <v>张 岩</v>
          </cell>
          <cell r="O85" t="str">
            <v>XXL 180-185cm</v>
          </cell>
          <cell r="P85" t="str">
            <v>宋泽宇|孙铂</v>
          </cell>
        </row>
        <row r="86">
          <cell r="A86" t="str">
            <v>火龙队</v>
          </cell>
          <cell r="B86">
            <v>30522</v>
          </cell>
          <cell r="C86" t="str">
            <v>hV52fblD-20-010-3U-013-1-nVQ-05-EgG</v>
          </cell>
          <cell r="D86" t="str">
            <v>'ENJOY AI系列赛项'</v>
          </cell>
          <cell r="E86" t="str">
            <v>'疫苗先锋'</v>
          </cell>
          <cell r="F86" t="str">
            <v>中学组</v>
          </cell>
          <cell r="G86" t="str">
            <v>北京</v>
          </cell>
          <cell r="H86" t="str">
            <v>北京</v>
          </cell>
          <cell r="I86" t="str">
            <v>朝阳区</v>
          </cell>
          <cell r="J86" t="str">
            <v>北京市和平街第一中学</v>
          </cell>
          <cell r="K86" t="str">
            <v>张 岩</v>
          </cell>
          <cell r="L86">
            <v>13718225868</v>
          </cell>
          <cell r="M86" t="str">
            <v>XXL 180-185cm</v>
          </cell>
          <cell r="N86" t="str">
            <v>张 岩</v>
          </cell>
          <cell r="O86" t="str">
            <v>XXL 180-185cm</v>
          </cell>
          <cell r="P86" t="str">
            <v>周佳星|崔同一</v>
          </cell>
        </row>
        <row r="87">
          <cell r="A87" t="str">
            <v>心乐1队</v>
          </cell>
          <cell r="B87">
            <v>30533</v>
          </cell>
          <cell r="C87" t="str">
            <v>hV52fbOb-20-010-kU-011-1-Joa-01-kaS</v>
          </cell>
          <cell r="D87" t="str">
            <v>'ENJOY AI系列赛项'</v>
          </cell>
          <cell r="E87" t="str">
            <v>'冰雪运动会'</v>
          </cell>
          <cell r="F87" t="str">
            <v>小学组</v>
          </cell>
          <cell r="G87" t="str">
            <v>河北</v>
          </cell>
          <cell r="H87" t="str">
            <v>保定</v>
          </cell>
          <cell r="I87" t="str">
            <v>定州市</v>
          </cell>
          <cell r="J87" t="str">
            <v>定州市博朗培训学校</v>
          </cell>
          <cell r="K87" t="str">
            <v>陈丽丽</v>
          </cell>
          <cell r="L87">
            <v>18501205306</v>
          </cell>
          <cell r="M87" t="str">
            <v>L 170-175cm</v>
          </cell>
          <cell r="N87" t="str">
            <v>梁国亮</v>
          </cell>
          <cell r="O87" t="str">
            <v>XXXL 185-190cm</v>
          </cell>
          <cell r="P87" t="str">
            <v>张明泽| 边耔硕</v>
          </cell>
        </row>
        <row r="88">
          <cell r="A88" t="str">
            <v>心乐2队</v>
          </cell>
          <cell r="B88">
            <v>30545</v>
          </cell>
          <cell r="C88" t="str">
            <v>hV52fGMG-20-010-LY-011-1-AOq-01-bAa</v>
          </cell>
          <cell r="D88" t="str">
            <v>'ENJOY AI系列赛项'</v>
          </cell>
          <cell r="E88" t="str">
            <v>'冰雪运动会'</v>
          </cell>
          <cell r="F88" t="str">
            <v>小学组</v>
          </cell>
          <cell r="G88" t="str">
            <v>河北</v>
          </cell>
          <cell r="H88" t="str">
            <v>保定</v>
          </cell>
          <cell r="I88" t="str">
            <v>定州市</v>
          </cell>
          <cell r="J88" t="str">
            <v>定州市博朗培训学校</v>
          </cell>
          <cell r="K88" t="str">
            <v>陈丽丽</v>
          </cell>
          <cell r="L88">
            <v>18501205306</v>
          </cell>
          <cell r="M88" t="str">
            <v>L 170-175cm</v>
          </cell>
          <cell r="N88" t="str">
            <v>陈丽丽</v>
          </cell>
          <cell r="O88" t="str">
            <v>M 165-170cm</v>
          </cell>
          <cell r="P88" t="str">
            <v>李宥廷|李正泽</v>
          </cell>
        </row>
        <row r="89">
          <cell r="A89" t="str">
            <v>心乐3队</v>
          </cell>
          <cell r="B89">
            <v>30550</v>
          </cell>
          <cell r="C89" t="str">
            <v>hV52fGMt-20-010-OS-011-1-fet-01-kdn</v>
          </cell>
          <cell r="D89" t="str">
            <v>'ENJOY AI系列赛项'</v>
          </cell>
          <cell r="E89" t="str">
            <v>'冰雪运动会'</v>
          </cell>
          <cell r="F89" t="str">
            <v>小学组</v>
          </cell>
          <cell r="G89" t="str">
            <v>河北</v>
          </cell>
          <cell r="H89" t="str">
            <v>保定</v>
          </cell>
          <cell r="I89" t="str">
            <v>定州市</v>
          </cell>
          <cell r="J89" t="str">
            <v>定州市博朗培训学校</v>
          </cell>
          <cell r="K89" t="str">
            <v>陈丽丽</v>
          </cell>
          <cell r="L89">
            <v>18501205306</v>
          </cell>
          <cell r="M89" t="str">
            <v>L 170-175cm</v>
          </cell>
          <cell r="N89" t="str">
            <v>李季涛</v>
          </cell>
          <cell r="O89" t="str">
            <v>XL 175-180cm</v>
          </cell>
          <cell r="P89" t="str">
            <v>马向辰|王梓旭</v>
          </cell>
        </row>
        <row r="90">
          <cell r="A90" t="str">
            <v>心乐4队</v>
          </cell>
          <cell r="B90">
            <v>30557</v>
          </cell>
          <cell r="C90" t="str">
            <v>hV52fGMV-20-010-8b-011-1-Gh0-01-cEq</v>
          </cell>
          <cell r="D90" t="str">
            <v>'ENJOY AI系列赛项'</v>
          </cell>
          <cell r="E90" t="str">
            <v>'冰雪运动会'</v>
          </cell>
          <cell r="F90" t="str">
            <v>小学组</v>
          </cell>
          <cell r="G90" t="str">
            <v>河北</v>
          </cell>
          <cell r="H90" t="str">
            <v>保定</v>
          </cell>
          <cell r="I90" t="str">
            <v>定州市</v>
          </cell>
          <cell r="J90" t="str">
            <v>定州市博朗培训学校</v>
          </cell>
          <cell r="K90" t="str">
            <v>陈丽丽</v>
          </cell>
          <cell r="L90">
            <v>18501205306</v>
          </cell>
          <cell r="M90" t="str">
            <v>L 170-175cm</v>
          </cell>
          <cell r="N90" t="str">
            <v>白志红</v>
          </cell>
          <cell r="O90" t="str">
            <v>M 165-170cm</v>
          </cell>
          <cell r="P90" t="str">
            <v>李佳彤|徐子锐</v>
          </cell>
        </row>
        <row r="91">
          <cell r="A91" t="str">
            <v>心乐5队</v>
          </cell>
          <cell r="B91">
            <v>30558</v>
          </cell>
          <cell r="C91" t="str">
            <v>hV52fGMx-20-010-7t-011-1-lKn-01-vOw</v>
          </cell>
          <cell r="D91" t="str">
            <v>'ENJOY AI系列赛项'</v>
          </cell>
          <cell r="E91" t="str">
            <v>'冰雪运动会'</v>
          </cell>
          <cell r="F91" t="str">
            <v>小学组</v>
          </cell>
          <cell r="G91" t="str">
            <v>河北</v>
          </cell>
          <cell r="H91" t="str">
            <v>保定</v>
          </cell>
          <cell r="I91" t="str">
            <v>定州市</v>
          </cell>
          <cell r="J91" t="str">
            <v>定州市博朗培训学校</v>
          </cell>
          <cell r="K91" t="str">
            <v>陈丽丽</v>
          </cell>
          <cell r="L91">
            <v>18501205306</v>
          </cell>
          <cell r="M91" t="str">
            <v>L 170-175cm</v>
          </cell>
          <cell r="N91" t="str">
            <v>李强</v>
          </cell>
          <cell r="O91" t="str">
            <v>XL 175-180cm</v>
          </cell>
          <cell r="P91" t="str">
            <v>孙皓天|王彬宇</v>
          </cell>
        </row>
        <row r="92">
          <cell r="A92" t="str">
            <v>心乐6队</v>
          </cell>
          <cell r="B92">
            <v>30561</v>
          </cell>
          <cell r="C92" t="str">
            <v>hV52fGM6-20-010-ft-011-1-ww6-01-7BM</v>
          </cell>
          <cell r="D92" t="str">
            <v>'ENJOY AI系列赛项'</v>
          </cell>
          <cell r="E92" t="str">
            <v>'冰雪运动会'</v>
          </cell>
          <cell r="F92" t="str">
            <v>小学组</v>
          </cell>
          <cell r="G92" t="str">
            <v>河北</v>
          </cell>
          <cell r="H92" t="str">
            <v>保定</v>
          </cell>
          <cell r="I92" t="str">
            <v>定州市</v>
          </cell>
          <cell r="J92" t="str">
            <v>定州市博朗培训学校</v>
          </cell>
          <cell r="K92" t="str">
            <v>陈丽丽</v>
          </cell>
          <cell r="L92">
            <v>18501205306</v>
          </cell>
          <cell r="M92" t="str">
            <v>L 170-175cm</v>
          </cell>
          <cell r="N92" t="str">
            <v>王梦圆</v>
          </cell>
          <cell r="O92" t="str">
            <v>M 165-170cm</v>
          </cell>
          <cell r="P92" t="str">
            <v>吴冠霖|孙皓宇</v>
          </cell>
        </row>
        <row r="93">
          <cell r="A93" t="str">
            <v>心乐7队</v>
          </cell>
          <cell r="B93">
            <v>30564</v>
          </cell>
          <cell r="C93" t="str">
            <v>hV52fGMa-20-010-kZ-011-1-DRh-01-Q8A</v>
          </cell>
          <cell r="D93" t="str">
            <v>'ENJOY AI系列赛项'</v>
          </cell>
          <cell r="E93" t="str">
            <v>'冰雪运动会'</v>
          </cell>
          <cell r="F93" t="str">
            <v>小学组</v>
          </cell>
          <cell r="G93" t="str">
            <v>河北</v>
          </cell>
          <cell r="H93" t="str">
            <v>保定</v>
          </cell>
          <cell r="I93" t="str">
            <v>定州市</v>
          </cell>
          <cell r="J93" t="str">
            <v>定州市博朗培训学校</v>
          </cell>
          <cell r="K93" t="str">
            <v>陈丽丽</v>
          </cell>
          <cell r="L93">
            <v>18501205306</v>
          </cell>
          <cell r="M93" t="str">
            <v>L 170-175cm</v>
          </cell>
          <cell r="N93" t="str">
            <v>李倩</v>
          </cell>
          <cell r="O93" t="str">
            <v>L 170-175cm</v>
          </cell>
          <cell r="P93" t="str">
            <v>刘溢博|何瑜泽</v>
          </cell>
        </row>
        <row r="94">
          <cell r="A94" t="str">
            <v>心乐8队</v>
          </cell>
          <cell r="B94">
            <v>30565</v>
          </cell>
          <cell r="C94" t="str">
            <v>hV52fGMC-20-010-6d-011-1-iuX-01-Vg7</v>
          </cell>
          <cell r="D94" t="str">
            <v>'ENJOY AI系列赛项'</v>
          </cell>
          <cell r="E94" t="str">
            <v>'冰雪运动会'</v>
          </cell>
          <cell r="F94" t="str">
            <v>小学组</v>
          </cell>
          <cell r="G94" t="str">
            <v>河北</v>
          </cell>
          <cell r="H94" t="str">
            <v>保定</v>
          </cell>
          <cell r="I94" t="str">
            <v>定州市</v>
          </cell>
          <cell r="J94" t="str">
            <v>定州市博朗培训学校</v>
          </cell>
          <cell r="K94" t="str">
            <v>陈丽丽</v>
          </cell>
          <cell r="L94">
            <v>18501205306</v>
          </cell>
          <cell r="M94" t="str">
            <v>L 170-175cm</v>
          </cell>
          <cell r="N94" t="str">
            <v>马晨阳</v>
          </cell>
          <cell r="O94" t="str">
            <v>L 170-175cm</v>
          </cell>
          <cell r="P94" t="str">
            <v>郭一鸣|郭明轩</v>
          </cell>
        </row>
        <row r="95">
          <cell r="A95" t="str">
            <v>通州一小疫苗</v>
          </cell>
          <cell r="B95">
            <v>30663</v>
          </cell>
          <cell r="C95" t="str">
            <v>hV52fblU-20-010-eN-013-1-CMa-01-vSA</v>
          </cell>
          <cell r="D95" t="str">
            <v>'ENJOY AI系列赛项'</v>
          </cell>
          <cell r="E95" t="str">
            <v>'疫苗先锋'</v>
          </cell>
          <cell r="F95" t="str">
            <v>小学组</v>
          </cell>
          <cell r="G95" t="str">
            <v>北京</v>
          </cell>
          <cell r="H95" t="str">
            <v>北京</v>
          </cell>
          <cell r="I95" t="str">
            <v>通州区</v>
          </cell>
          <cell r="J95" t="str">
            <v>北京教育科学研究院通州区第一实验小学</v>
          </cell>
          <cell r="K95" t="str">
            <v>肖琛</v>
          </cell>
          <cell r="L95">
            <v>15600930832</v>
          </cell>
          <cell r="M95" t="str">
            <v>XL 175-180cm</v>
          </cell>
          <cell r="N95" t="str">
            <v>颜超</v>
          </cell>
          <cell r="O95" t="str">
            <v>XXXL 185-190cm</v>
          </cell>
          <cell r="P95" t="str">
            <v>周英琦|马铭泽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8"/>
  <sheetViews>
    <sheetView workbookViewId="0">
      <selection activeCell="M88" sqref="M88"/>
    </sheetView>
  </sheetViews>
  <sheetFormatPr defaultRowHeight="19.95" customHeight="1" x14ac:dyDescent="0.25"/>
  <cols>
    <col min="2" max="2" width="33.21875" customWidth="1"/>
    <col min="3" max="3" width="15.21875" customWidth="1"/>
    <col min="5" max="5" width="20.77734375" customWidth="1"/>
    <col min="6" max="6" width="36.33203125" customWidth="1"/>
    <col min="11" max="11" width="14.5546875" customWidth="1"/>
  </cols>
  <sheetData>
    <row r="1" spans="1:11" ht="43.8" customHeight="1" x14ac:dyDescent="0.25">
      <c r="A1" s="20" t="s">
        <v>684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ht="28.8" customHeight="1" x14ac:dyDescent="0.25">
      <c r="A2" s="5" t="s">
        <v>0</v>
      </c>
      <c r="B2" s="5" t="s">
        <v>549</v>
      </c>
      <c r="C2" s="5" t="s">
        <v>550</v>
      </c>
      <c r="D2" s="5" t="s">
        <v>551</v>
      </c>
      <c r="E2" s="5" t="s">
        <v>552</v>
      </c>
      <c r="F2" s="5" t="s">
        <v>553</v>
      </c>
      <c r="G2" s="5" t="s">
        <v>554</v>
      </c>
      <c r="H2" s="5" t="s">
        <v>555</v>
      </c>
      <c r="I2" s="5" t="s">
        <v>556</v>
      </c>
      <c r="J2" s="5" t="s">
        <v>557</v>
      </c>
      <c r="K2" s="8" t="s">
        <v>74</v>
      </c>
    </row>
    <row r="3" spans="1:11" ht="19.95" customHeight="1" x14ac:dyDescent="0.25">
      <c r="A3" s="1">
        <f>VLOOKUP(E3,[1]世机赛报名导出!A:B,2,FALSE)</f>
        <v>29995</v>
      </c>
      <c r="B3" s="1" t="str">
        <f>VLOOKUP(E3,[1]世机赛报名导出!A:C,3,FALSE)</f>
        <v>hV52fbWT-20-010-t3-012-1-Ruj-05-TpL</v>
      </c>
      <c r="C3" s="1" t="str">
        <f>VLOOKUP(E3,[1]世机赛报名导出!A:E,5,FALSE)</f>
        <v>'非攻'</v>
      </c>
      <c r="D3" s="1" t="str">
        <f>VLOOKUP(E3,[1]世机赛报名导出!A:F,6,FALSE)</f>
        <v>中学组</v>
      </c>
      <c r="E3" s="1" t="s">
        <v>558</v>
      </c>
      <c r="F3" s="1" t="str">
        <f>VLOOKUP(E3,[1]世机赛报名导出!A:J,10,FALSE)</f>
        <v>北京市通州区运河中学</v>
      </c>
      <c r="G3" s="1" t="str">
        <f>VLOOKUP(E3,[1]世机赛报名导出!A:N,14,FALSE)</f>
        <v>白英会</v>
      </c>
      <c r="H3" s="1" t="str">
        <f>VLOOKUP(E3,[1]世机赛报名导出!A:P,16,FALSE)</f>
        <v>曹育堃|王睿</v>
      </c>
      <c r="I3" s="1">
        <v>130</v>
      </c>
      <c r="J3" s="1">
        <v>1</v>
      </c>
      <c r="K3" s="8" t="s">
        <v>559</v>
      </c>
    </row>
    <row r="4" spans="1:11" ht="19.95" customHeight="1" x14ac:dyDescent="0.25">
      <c r="A4" s="1">
        <v>30448</v>
      </c>
      <c r="B4" s="1" t="s">
        <v>560</v>
      </c>
      <c r="C4" s="1" t="str">
        <f>VLOOKUP(E4,[1]世机赛报名导出!A:E,5,FALSE)</f>
        <v>'非攻'</v>
      </c>
      <c r="D4" s="1" t="str">
        <f>VLOOKUP(E4,[1]世机赛报名导出!A:F,6,FALSE)</f>
        <v>中学组</v>
      </c>
      <c r="E4" s="1" t="s">
        <v>561</v>
      </c>
      <c r="F4" s="1" t="str">
        <f>VLOOKUP(E4,[1]世机赛报名导出!A:J,10,FALSE)</f>
        <v>唐山优迪佳教育科技</v>
      </c>
      <c r="G4" s="1" t="str">
        <f>VLOOKUP(E4,[1]世机赛报名导出!A:N,14,FALSE)</f>
        <v>吕莫军</v>
      </c>
      <c r="H4" s="1" t="str">
        <f>VLOOKUP(E4,[1]世机赛报名导出!A:P,16,FALSE)</f>
        <v>刘家麟</v>
      </c>
      <c r="I4" s="1">
        <v>80</v>
      </c>
      <c r="J4" s="1">
        <v>2</v>
      </c>
      <c r="K4" s="8" t="s">
        <v>689</v>
      </c>
    </row>
    <row r="5" spans="1:11" ht="19.95" customHeight="1" x14ac:dyDescent="0.25">
      <c r="A5" s="1">
        <f>VLOOKUP(E5,[1]世机赛报名导出!A:B,2,FALSE)</f>
        <v>29952</v>
      </c>
      <c r="B5" s="1" t="str">
        <f>VLOOKUP(E5,[1]世机赛报名导出!A:C,3,FALSE)</f>
        <v>hV52fbWY-20-010-R3-012-1-Xpt-05-s4S</v>
      </c>
      <c r="C5" s="1" t="str">
        <f>VLOOKUP(E5,[1]世机赛报名导出!A:E,5,FALSE)</f>
        <v>'非攻'</v>
      </c>
      <c r="D5" s="1" t="str">
        <f>VLOOKUP(E5,[1]世机赛报名导出!A:F,6,FALSE)</f>
        <v>中学组</v>
      </c>
      <c r="E5" s="1" t="s">
        <v>562</v>
      </c>
      <c r="F5" s="1" t="str">
        <f>VLOOKUP(E5,[1]世机赛报名导出!A:J,10,FALSE)</f>
        <v>北京市通州区运河中学</v>
      </c>
      <c r="G5" s="1" t="str">
        <f>VLOOKUP(E5,[1]世机赛报名导出!A:N,14,FALSE)</f>
        <v>田川</v>
      </c>
      <c r="H5" s="1" t="str">
        <f>VLOOKUP(E5,[1]世机赛报名导出!A:P,16,FALSE)</f>
        <v>白熙哲|闫睿</v>
      </c>
      <c r="I5" s="1">
        <v>80</v>
      </c>
      <c r="J5" s="1">
        <v>3</v>
      </c>
      <c r="K5" s="8" t="s">
        <v>690</v>
      </c>
    </row>
    <row r="6" spans="1:11" ht="19.95" customHeight="1" x14ac:dyDescent="0.25">
      <c r="A6" s="1">
        <f>VLOOKUP(E6,[1]世机赛报名导出!A:B,2,FALSE)</f>
        <v>30347</v>
      </c>
      <c r="B6" s="1" t="str">
        <f>VLOOKUP(E6,[1]世机赛报名导出!A:C,3,FALSE)</f>
        <v>hV52fbWg-20-010-Be-012-1-IGM-05-B1h</v>
      </c>
      <c r="C6" s="1" t="str">
        <f>VLOOKUP(E6,[1]世机赛报名导出!A:E,5,FALSE)</f>
        <v>'非攻'</v>
      </c>
      <c r="D6" s="1" t="str">
        <f>VLOOKUP(E6,[1]世机赛报名导出!A:F,6,FALSE)</f>
        <v>中学组</v>
      </c>
      <c r="E6" s="1" t="s">
        <v>563</v>
      </c>
      <c r="F6" s="1" t="str">
        <f>VLOOKUP(E6,[1]世机赛报名导出!A:J,10,FALSE)</f>
        <v>谨序</v>
      </c>
      <c r="G6" s="1" t="str">
        <f>VLOOKUP(E6,[1]世机赛报名导出!A:N,14,FALSE)</f>
        <v>翟强</v>
      </c>
      <c r="H6" s="1" t="str">
        <f>VLOOKUP(E6,[1]世机赛报名导出!A:P,16,FALSE)</f>
        <v>刘勃森</v>
      </c>
      <c r="I6" s="1">
        <v>65</v>
      </c>
      <c r="J6" s="1">
        <v>4</v>
      </c>
      <c r="K6" s="5" t="s">
        <v>564</v>
      </c>
    </row>
    <row r="7" spans="1:11" ht="19.95" customHeight="1" x14ac:dyDescent="0.25">
      <c r="A7" s="1">
        <f>VLOOKUP(E7,[1]世机赛报名导出!A:B,2,FALSE)</f>
        <v>30298</v>
      </c>
      <c r="B7" s="1" t="str">
        <f>VLOOKUP(E7,[1]世机赛报名导出!A:C,3,FALSE)</f>
        <v>hV52fbWn-20-010-bK-012-1-8KH-05-Paa</v>
      </c>
      <c r="C7" s="1" t="str">
        <f>VLOOKUP(E7,[1]世机赛报名导出!A:E,5,FALSE)</f>
        <v>'非攻'</v>
      </c>
      <c r="D7" s="1" t="str">
        <f>VLOOKUP(E7,[1]世机赛报名导出!A:F,6,FALSE)</f>
        <v>中学组</v>
      </c>
      <c r="E7" s="1" t="s">
        <v>565</v>
      </c>
      <c r="F7" s="1" t="str">
        <f>VLOOKUP(E7,[1]世机赛报名导出!A:J,10,FALSE)</f>
        <v>谨序</v>
      </c>
      <c r="G7" s="1" t="str">
        <f>VLOOKUP(E7,[1]世机赛报名导出!A:N,14,FALSE)</f>
        <v>翟强</v>
      </c>
      <c r="H7" s="1" t="str">
        <f>VLOOKUP(E7,[1]世机赛报名导出!A:P,16,FALSE)</f>
        <v>周睿莹|孙睦程</v>
      </c>
      <c r="I7" s="1">
        <v>45</v>
      </c>
      <c r="J7" s="1">
        <v>5</v>
      </c>
      <c r="K7" s="5" t="s">
        <v>78</v>
      </c>
    </row>
    <row r="8" spans="1:11" ht="19.95" customHeight="1" x14ac:dyDescent="0.25">
      <c r="A8" s="1">
        <v>30443</v>
      </c>
      <c r="B8" s="1" t="s">
        <v>566</v>
      </c>
      <c r="C8" s="1" t="str">
        <f>VLOOKUP(E8,[1]世机赛报名导出!A:E,5,FALSE)</f>
        <v>'非攻'</v>
      </c>
      <c r="D8" s="1" t="str">
        <f>VLOOKUP(E8,[1]世机赛报名导出!A:F,6,FALSE)</f>
        <v>中学组</v>
      </c>
      <c r="E8" s="1" t="s">
        <v>567</v>
      </c>
      <c r="F8" s="1" t="str">
        <f>VLOOKUP(E8,[1]世机赛报名导出!A:J,10,FALSE)</f>
        <v>唐山优迪佳教育科技</v>
      </c>
      <c r="G8" s="1" t="str">
        <f>VLOOKUP(E8,[1]世机赛报名导出!A:N,14,FALSE)</f>
        <v>吕莫军</v>
      </c>
      <c r="H8" s="1" t="str">
        <f>VLOOKUP(E8,[1]世机赛报名导出!A:P,16,FALSE)</f>
        <v>吕青泽|王艺林</v>
      </c>
      <c r="I8" s="1">
        <v>35</v>
      </c>
      <c r="J8" s="1">
        <v>6</v>
      </c>
      <c r="K8" s="5" t="s">
        <v>78</v>
      </c>
    </row>
    <row r="9" spans="1:11" ht="19.95" customHeight="1" x14ac:dyDescent="0.25">
      <c r="A9" s="1">
        <f>VLOOKUP(E9,[1]世机赛报名导出!A:B,2,FALSE)</f>
        <v>30310</v>
      </c>
      <c r="B9" s="1" t="str">
        <f>VLOOKUP(E9,[1]世机赛报名导出!A:C,3,FALSE)</f>
        <v>hV52fbWF-20-010-rg-012-1-AaO-05-R76</v>
      </c>
      <c r="C9" s="1" t="str">
        <f>VLOOKUP(E9,[1]世机赛报名导出!A:E,5,FALSE)</f>
        <v>'非攻'</v>
      </c>
      <c r="D9" s="1" t="str">
        <f>VLOOKUP(E9,[1]世机赛报名导出!A:F,6,FALSE)</f>
        <v>中学组</v>
      </c>
      <c r="E9" s="1" t="s">
        <v>568</v>
      </c>
      <c r="F9" s="1" t="str">
        <f>VLOOKUP(E9,[1]世机赛报名导出!A:J,10,FALSE)</f>
        <v>谨序</v>
      </c>
      <c r="G9" s="1" t="str">
        <f>VLOOKUP(E9,[1]世机赛报名导出!A:N,14,FALSE)</f>
        <v>张立兴</v>
      </c>
      <c r="H9" s="1" t="str">
        <f>VLOOKUP(E9,[1]世机赛报名导出!A:P,16,FALSE)</f>
        <v>赵宇轩</v>
      </c>
      <c r="I9" s="1">
        <v>35</v>
      </c>
      <c r="J9" s="1">
        <v>7</v>
      </c>
      <c r="K9" s="5" t="s">
        <v>569</v>
      </c>
    </row>
    <row r="10" spans="1:11" ht="19.95" customHeight="1" x14ac:dyDescent="0.25">
      <c r="A10" s="1">
        <f>VLOOKUP(E10,[1]世机赛报名导出!A:B,2,FALSE)</f>
        <v>30307</v>
      </c>
      <c r="B10" s="1" t="str">
        <f>VLOOKUP(E10,[1]世机赛报名导出!A:C,3,FALSE)</f>
        <v>hV52fbWd-20-010-PM-012-1-16v-05-c0c</v>
      </c>
      <c r="C10" s="1" t="str">
        <f>VLOOKUP(E10,[1]世机赛报名导出!A:E,5,FALSE)</f>
        <v>'非攻'</v>
      </c>
      <c r="D10" s="1" t="str">
        <f>VLOOKUP(E10,[1]世机赛报名导出!A:F,6,FALSE)</f>
        <v>中学组</v>
      </c>
      <c r="E10" s="1" t="s">
        <v>570</v>
      </c>
      <c r="F10" s="1" t="str">
        <f>VLOOKUP(E10,[1]世机赛报名导出!A:J,10,FALSE)</f>
        <v>谨序</v>
      </c>
      <c r="G10" s="1" t="str">
        <f>VLOOKUP(E10,[1]世机赛报名导出!A:N,14,FALSE)</f>
        <v>王晶</v>
      </c>
      <c r="H10" s="1" t="str">
        <f>VLOOKUP(E10,[1]世机赛报名导出!A:P,16,FALSE)</f>
        <v>王悦琦|朱博渲</v>
      </c>
      <c r="I10" s="1">
        <v>35</v>
      </c>
      <c r="J10" s="1">
        <v>8</v>
      </c>
      <c r="K10" s="5" t="s">
        <v>569</v>
      </c>
    </row>
    <row r="11" spans="1:11" ht="19.95" customHeight="1" x14ac:dyDescent="0.25">
      <c r="A11" s="1">
        <f>VLOOKUP(E11,[1]世机赛报名导出!A:B,2,FALSE)</f>
        <v>30177</v>
      </c>
      <c r="B11" s="1" t="str">
        <f>VLOOKUP(E11,[1]世机赛报名导出!A:C,3,FALSE)</f>
        <v>hV52fbWE-20-010-PG-012-1-K0f-05-Ct4</v>
      </c>
      <c r="C11" s="1" t="str">
        <f>VLOOKUP(E11,[1]世机赛报名导出!A:E,5,FALSE)</f>
        <v>'非攻'</v>
      </c>
      <c r="D11" s="1" t="str">
        <f>VLOOKUP(E11,[1]世机赛报名导出!A:F,6,FALSE)</f>
        <v>中学组</v>
      </c>
      <c r="E11" s="1" t="s">
        <v>571</v>
      </c>
      <c r="F11" s="1" t="str">
        <f>VLOOKUP(E11,[1]世机赛报名导出!A:J,10,FALSE)</f>
        <v>谨序</v>
      </c>
      <c r="G11" s="1" t="str">
        <f>VLOOKUP(E11,[1]世机赛报名导出!A:N,14,FALSE)</f>
        <v>桑宬</v>
      </c>
      <c r="H11" s="1" t="str">
        <f>VLOOKUP(E11,[1]世机赛报名导出!A:P,16,FALSE)</f>
        <v>张瀚文|赵梓辰</v>
      </c>
      <c r="I11" s="1">
        <v>30</v>
      </c>
      <c r="J11" s="1">
        <v>9</v>
      </c>
      <c r="K11" s="5" t="s">
        <v>569</v>
      </c>
    </row>
    <row r="12" spans="1:11" ht="19.9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5"/>
    </row>
    <row r="13" spans="1:11" ht="19.95" customHeight="1" x14ac:dyDescent="0.25">
      <c r="A13" s="1">
        <f>VLOOKUP(E13,[1]世机赛报名导出!A:B,2,FALSE)</f>
        <v>29921</v>
      </c>
      <c r="B13" s="1" t="str">
        <f>VLOOKUP(E13,[1]世机赛报名导出!A:C,3,FALSE)</f>
        <v>hV52fblx-20-010-JD-013-1-ul0-01-CCB</v>
      </c>
      <c r="C13" s="1" t="str">
        <f>VLOOKUP(E13,[1]世机赛报名导出!A:E,5,FALSE)</f>
        <v>'疫苗先锋'</v>
      </c>
      <c r="D13" s="1" t="str">
        <f>VLOOKUP(E13,[1]世机赛报名导出!A:F,6,FALSE)</f>
        <v>小学组</v>
      </c>
      <c r="E13" s="1" t="s">
        <v>572</v>
      </c>
      <c r="F13" s="1" t="str">
        <f>VLOOKUP(E13,[1]世机赛报名导出!A:J,10,FALSE)</f>
        <v>北京市大兴区第三小学</v>
      </c>
      <c r="G13" s="1" t="str">
        <f>VLOOKUP(E13,[1]世机赛报名导出!A:N,14,FALSE)</f>
        <v>许凤</v>
      </c>
      <c r="H13" s="1" t="str">
        <f>VLOOKUP(E13,[1]世机赛报名导出!A:P,16,FALSE)</f>
        <v>刘乔恩|王文睿</v>
      </c>
      <c r="I13" s="1">
        <v>890</v>
      </c>
      <c r="J13" s="1">
        <v>1</v>
      </c>
      <c r="K13" s="8" t="s">
        <v>559</v>
      </c>
    </row>
    <row r="14" spans="1:11" ht="19.95" customHeight="1" x14ac:dyDescent="0.25">
      <c r="A14" s="1">
        <f>VLOOKUP(E14,[1]世机赛报名导出!A:B,2,FALSE)</f>
        <v>29840</v>
      </c>
      <c r="B14" s="1" t="str">
        <f>VLOOKUP(E14,[1]世机赛报名导出!A:C,3,FALSE)</f>
        <v>hV52fblf-20-010-it-013-1-WPA-01-M0D</v>
      </c>
      <c r="C14" s="1" t="str">
        <f>VLOOKUP(E14,[1]世机赛报名导出!A:E,5,FALSE)</f>
        <v>'疫苗先锋'</v>
      </c>
      <c r="D14" s="1" t="str">
        <f>VLOOKUP(E14,[1]世机赛报名导出!A:F,6,FALSE)</f>
        <v>小学组</v>
      </c>
      <c r="E14" s="1" t="s">
        <v>573</v>
      </c>
      <c r="F14" s="1" t="str">
        <f>VLOOKUP(E14,[1]世机赛报名导出!A:J,10,FALSE)</f>
        <v>北京市第十二中学附属实验小学</v>
      </c>
      <c r="G14" s="1" t="str">
        <f>VLOOKUP(E14,[1]世机赛报名导出!A:N,14,FALSE)</f>
        <v>韩旭</v>
      </c>
      <c r="H14" s="1" t="str">
        <f>VLOOKUP(E14,[1]世机赛报名导出!A:P,16,FALSE)</f>
        <v>朱疆谕|马皓然</v>
      </c>
      <c r="I14" s="1">
        <v>880</v>
      </c>
      <c r="J14" s="1">
        <v>2</v>
      </c>
      <c r="K14" s="8" t="s">
        <v>76</v>
      </c>
    </row>
    <row r="15" spans="1:11" ht="19.95" customHeight="1" x14ac:dyDescent="0.25">
      <c r="A15" s="1">
        <f>VLOOKUP(E15,[1]世机赛报名导出!A:B,2,FALSE)</f>
        <v>29957</v>
      </c>
      <c r="B15" s="1" t="str">
        <f>VLOOKUP(E15,[1]世机赛报名导出!A:C,3,FALSE)</f>
        <v>hV52fbl9-20-010-UR-013-1-YiJ-01-CzO</v>
      </c>
      <c r="C15" s="1" t="str">
        <f>VLOOKUP(E15,[1]世机赛报名导出!A:E,5,FALSE)</f>
        <v>'疫苗先锋'</v>
      </c>
      <c r="D15" s="1" t="str">
        <f>VLOOKUP(E15,[1]世机赛报名导出!A:F,6,FALSE)</f>
        <v>小学组</v>
      </c>
      <c r="E15" s="1" t="s">
        <v>574</v>
      </c>
      <c r="F15" s="1" t="str">
        <f>VLOOKUP(E15,[1]世机赛报名导出!A:J,10,FALSE)</f>
        <v>朝阳区芳草地国际学校世纪小学</v>
      </c>
      <c r="G15" s="1" t="str">
        <f>VLOOKUP(E15,[1]世机赛报名导出!A:N,14,FALSE)</f>
        <v>彭亚宁</v>
      </c>
      <c r="H15" s="1" t="str">
        <f>VLOOKUP(E15,[1]世机赛报名导出!A:P,16,FALSE)</f>
        <v>方一珂|张佳芮</v>
      </c>
      <c r="I15" s="1">
        <v>490</v>
      </c>
      <c r="J15" s="1">
        <v>3</v>
      </c>
      <c r="K15" s="8" t="s">
        <v>575</v>
      </c>
    </row>
    <row r="16" spans="1:11" ht="19.95" customHeight="1" x14ac:dyDescent="0.25">
      <c r="A16" s="1">
        <f>VLOOKUP(E16,[1]世机赛报名导出!A:B,2,FALSE)</f>
        <v>30190</v>
      </c>
      <c r="B16" s="1" t="str">
        <f>VLOOKUP(E16,[1]世机赛报名导出!A:C,3,FALSE)</f>
        <v>hV52fGMe-20-010-oU-013-1-kd7-01-XDI</v>
      </c>
      <c r="C16" s="1" t="str">
        <f>VLOOKUP(E16,[1]世机赛报名导出!A:E,5,FALSE)</f>
        <v>'疫苗先锋'</v>
      </c>
      <c r="D16" s="1" t="str">
        <f>VLOOKUP(E16,[1]世机赛报名导出!A:F,6,FALSE)</f>
        <v>小学组</v>
      </c>
      <c r="E16" s="1" t="s">
        <v>576</v>
      </c>
      <c r="F16" s="1" t="str">
        <f>VLOOKUP(E16,[1]世机赛报名导出!A:J,10,FALSE)</f>
        <v>北京市第二中学经开区学校</v>
      </c>
      <c r="G16" s="1" t="str">
        <f>VLOOKUP(E16,[1]世机赛报名导出!A:N,14,FALSE)</f>
        <v>闫瑞文</v>
      </c>
      <c r="H16" s="1" t="str">
        <f>VLOOKUP(E16,[1]世机赛报名导出!A:P,16,FALSE)</f>
        <v>龙禹翰|李锦</v>
      </c>
      <c r="I16" s="1">
        <v>460</v>
      </c>
      <c r="J16" s="1">
        <v>4</v>
      </c>
      <c r="K16" s="5" t="s">
        <v>77</v>
      </c>
    </row>
    <row r="17" spans="1:11" ht="19.95" customHeight="1" x14ac:dyDescent="0.25">
      <c r="A17" s="1">
        <f>VLOOKUP(E17,[1]世机赛报名导出!A:B,2,FALSE)</f>
        <v>29913</v>
      </c>
      <c r="B17" s="1" t="str">
        <f>VLOOKUP(E17,[1]世机赛报名导出!A:C,3,FALSE)</f>
        <v>hV52fblo-20-010-h7-013-1-3Cc-01-tt6</v>
      </c>
      <c r="C17" s="1" t="str">
        <f>VLOOKUP(E17,[1]世机赛报名导出!A:E,5,FALSE)</f>
        <v>'疫苗先锋'</v>
      </c>
      <c r="D17" s="1" t="str">
        <f>VLOOKUP(E17,[1]世机赛报名导出!A:F,6,FALSE)</f>
        <v>小学组</v>
      </c>
      <c r="E17" s="1" t="s">
        <v>577</v>
      </c>
      <c r="F17" s="1" t="str">
        <f>VLOOKUP(E17,[1]世机赛报名导出!A:J,10,FALSE)</f>
        <v>北京市朝阳区芳草地国际学校世纪小学</v>
      </c>
      <c r="G17" s="1" t="str">
        <f>VLOOKUP(E17,[1]世机赛报名导出!A:N,14,FALSE)</f>
        <v>孔令娟</v>
      </c>
      <c r="H17" s="1" t="str">
        <f>VLOOKUP(E17,[1]世机赛报名导出!A:P,16,FALSE)</f>
        <v>杨祺安|申尔峤</v>
      </c>
      <c r="I17" s="1">
        <v>400</v>
      </c>
      <c r="J17" s="1">
        <v>5</v>
      </c>
      <c r="K17" s="5" t="s">
        <v>578</v>
      </c>
    </row>
    <row r="18" spans="1:11" ht="19.95" customHeight="1" x14ac:dyDescent="0.25">
      <c r="A18" s="1">
        <f>VLOOKUP(E18,[1]世机赛报名导出!A:B,2,FALSE)</f>
        <v>29949</v>
      </c>
      <c r="B18" s="1" t="str">
        <f>VLOOKUP(E18,[1]世机赛报名导出!A:C,3,FALSE)</f>
        <v>hV52fblK-20-010-1c-013-1-JoH-01-iun</v>
      </c>
      <c r="C18" s="1" t="str">
        <f>VLOOKUP(E18,[1]世机赛报名导出!A:E,5,FALSE)</f>
        <v>'疫苗先锋'</v>
      </c>
      <c r="D18" s="1" t="str">
        <f>VLOOKUP(E18,[1]世机赛报名导出!A:F,6,FALSE)</f>
        <v>小学组</v>
      </c>
      <c r="E18" s="1" t="s">
        <v>579</v>
      </c>
      <c r="F18" s="1" t="str">
        <f>VLOOKUP(E18,[1]世机赛报名导出!A:J,10,FALSE)</f>
        <v>北京市朝阳区芳草地国际学校世纪小学</v>
      </c>
      <c r="G18" s="1" t="str">
        <f>VLOOKUP(E18,[1]世机赛报名导出!A:N,14,FALSE)</f>
        <v>张媛媛</v>
      </c>
      <c r="H18" s="1" t="str">
        <f>VLOOKUP(E18,[1]世机赛报名导出!A:P,16,FALSE)</f>
        <v>赵煜晨|李与棋</v>
      </c>
      <c r="I18" s="1">
        <v>390</v>
      </c>
      <c r="J18" s="1">
        <v>6</v>
      </c>
      <c r="K18" s="5" t="s">
        <v>578</v>
      </c>
    </row>
    <row r="19" spans="1:11" ht="19.95" customHeight="1" x14ac:dyDescent="0.25">
      <c r="A19" s="1">
        <v>30366</v>
      </c>
      <c r="B19" s="1" t="s">
        <v>580</v>
      </c>
      <c r="C19" s="1" t="s">
        <v>581</v>
      </c>
      <c r="D19" s="1" t="s">
        <v>14</v>
      </c>
      <c r="E19" s="1" t="s">
        <v>582</v>
      </c>
      <c r="F19" s="1" t="s">
        <v>583</v>
      </c>
      <c r="G19" s="1" t="s">
        <v>584</v>
      </c>
      <c r="H19" s="1" t="s">
        <v>585</v>
      </c>
      <c r="I19" s="1">
        <v>370</v>
      </c>
      <c r="J19" s="1">
        <v>7</v>
      </c>
      <c r="K19" s="5" t="s">
        <v>578</v>
      </c>
    </row>
    <row r="20" spans="1:11" ht="19.95" customHeight="1" x14ac:dyDescent="0.25">
      <c r="A20" s="1">
        <f>VLOOKUP(E20,[1]世机赛报名导出!A:B,2,FALSE)</f>
        <v>30375</v>
      </c>
      <c r="B20" s="1" t="str">
        <f>VLOOKUP(E20,[1]世机赛报名导出!A:C,3,FALSE)</f>
        <v>hV52fGMg-20-010-sq-013-1-CLF-01-uZM</v>
      </c>
      <c r="C20" s="1" t="str">
        <f>VLOOKUP(E20,[1]世机赛报名导出!A:E,5,FALSE)</f>
        <v>'疫苗先锋'</v>
      </c>
      <c r="D20" s="1" t="str">
        <f>VLOOKUP(E20,[1]世机赛报名导出!A:F,6,FALSE)</f>
        <v>小学组</v>
      </c>
      <c r="E20" s="1" t="s">
        <v>586</v>
      </c>
      <c r="F20" s="1" t="str">
        <f>VLOOKUP(E20,[1]世机赛报名导出!A:J,10,FALSE)</f>
        <v>爱诺迪成长中心</v>
      </c>
      <c r="G20" s="1" t="str">
        <f>VLOOKUP(E20,[1]世机赛报名导出!A:N,14,FALSE)</f>
        <v>王春雷</v>
      </c>
      <c r="H20" s="1" t="str">
        <f>VLOOKUP(E20,[1]世机赛报名导出!A:P,16,FALSE)</f>
        <v>王思栋|王兆麒</v>
      </c>
      <c r="I20" s="1">
        <v>350</v>
      </c>
      <c r="J20" s="1">
        <v>8</v>
      </c>
      <c r="K20" s="5" t="s">
        <v>77</v>
      </c>
    </row>
    <row r="21" spans="1:11" ht="19.95" customHeight="1" x14ac:dyDescent="0.25">
      <c r="A21" s="1">
        <f>VLOOKUP(E21,[1]世机赛报名导出!A:B,2,FALSE)</f>
        <v>29875</v>
      </c>
      <c r="B21" s="1" t="str">
        <f>VLOOKUP(E21,[1]世机赛报名导出!A:C,3,FALSE)</f>
        <v>hV52fblt-20-010-4w-013-1-imR-01-qGv</v>
      </c>
      <c r="C21" s="1" t="str">
        <f>VLOOKUP(E21,[1]世机赛报名导出!A:E,5,FALSE)</f>
        <v>'疫苗先锋'</v>
      </c>
      <c r="D21" s="1" t="str">
        <f>VLOOKUP(E21,[1]世机赛报名导出!A:F,6,FALSE)</f>
        <v>小学组</v>
      </c>
      <c r="E21" s="1" t="s">
        <v>587</v>
      </c>
      <c r="F21" s="1" t="str">
        <f>VLOOKUP(E21,[1]世机赛报名导出!A:J,10,FALSE)</f>
        <v>北京市第十二中学附属实验小学</v>
      </c>
      <c r="G21" s="1" t="str">
        <f>VLOOKUP(E21,[1]世机赛报名导出!A:N,14,FALSE)</f>
        <v>韩旭</v>
      </c>
      <c r="H21" s="1" t="str">
        <f>VLOOKUP(E21,[1]世机赛报名导出!A:P,16,FALSE)</f>
        <v>刘奕恺|任岳成</v>
      </c>
      <c r="I21" s="1">
        <v>350</v>
      </c>
      <c r="J21" s="1">
        <v>9</v>
      </c>
      <c r="K21" s="5" t="s">
        <v>588</v>
      </c>
    </row>
    <row r="22" spans="1:11" ht="19.95" customHeight="1" x14ac:dyDescent="0.25">
      <c r="A22" s="1">
        <f>VLOOKUP(E22,[1]世机赛报名导出!A:B,2,FALSE)</f>
        <v>29885</v>
      </c>
      <c r="B22" s="1" t="str">
        <f>VLOOKUP(E22,[1]世机赛报名导出!A:C,3,FALSE)</f>
        <v>hV52fblX-20-010-d7-013-1-qnv-01-VCt</v>
      </c>
      <c r="C22" s="1" t="str">
        <f>VLOOKUP(E22,[1]世机赛报名导出!A:E,5,FALSE)</f>
        <v>'疫苗先锋'</v>
      </c>
      <c r="D22" s="1" t="str">
        <f>VLOOKUP(E22,[1]世机赛报名导出!A:F,6,FALSE)</f>
        <v>小学组</v>
      </c>
      <c r="E22" s="1" t="s">
        <v>589</v>
      </c>
      <c r="F22" s="1" t="str">
        <f>VLOOKUP(E22,[1]世机赛报名导出!A:J,10,FALSE)</f>
        <v>北京市西城区中古友谊小学</v>
      </c>
      <c r="G22" s="1" t="str">
        <f>VLOOKUP(E22,[1]世机赛报名导出!A:N,14,FALSE)</f>
        <v>杨涛</v>
      </c>
      <c r="H22" s="1" t="str">
        <f>VLOOKUP(E22,[1]世机赛报名导出!A:P,16,FALSE)</f>
        <v>张梓诺|汤丰赫</v>
      </c>
      <c r="I22" s="1">
        <v>280</v>
      </c>
      <c r="J22" s="1">
        <v>10</v>
      </c>
      <c r="K22" s="5" t="s">
        <v>569</v>
      </c>
    </row>
    <row r="23" spans="1:11" ht="19.95" customHeight="1" x14ac:dyDescent="0.25">
      <c r="A23" s="1">
        <f>VLOOKUP(E23,[1]世机赛报名导出!A:B,2,FALSE)</f>
        <v>30234</v>
      </c>
      <c r="B23" s="1" t="str">
        <f>VLOOKUP(E23,[1]世机赛报名导出!A:C,3,FALSE)</f>
        <v>hV52fGMR-20-010-J8-013-1-Gc6-01-AmL</v>
      </c>
      <c r="C23" s="1" t="str">
        <f>VLOOKUP(E23,[1]世机赛报名导出!A:E,5,FALSE)</f>
        <v>'疫苗先锋'</v>
      </c>
      <c r="D23" s="1" t="str">
        <f>VLOOKUP(E23,[1]世机赛报名导出!A:F,6,FALSE)</f>
        <v>小学组</v>
      </c>
      <c r="E23" s="1" t="s">
        <v>590</v>
      </c>
      <c r="F23" s="1" t="str">
        <f>VLOOKUP(E23,[1]世机赛报名导出!A:J,10,FALSE)</f>
        <v>翠微小学</v>
      </c>
      <c r="G23" s="1" t="str">
        <f>VLOOKUP(E23,[1]世机赛报名导出!A:N,14,FALSE)</f>
        <v>何跃</v>
      </c>
      <c r="H23" s="1" t="str">
        <f>VLOOKUP(E23,[1]世机赛报名导出!A:P,16,FALSE)</f>
        <v>徐子涵|曹允刚</v>
      </c>
      <c r="I23" s="1">
        <v>240</v>
      </c>
      <c r="J23" s="1">
        <v>11</v>
      </c>
      <c r="K23" s="5" t="s">
        <v>80</v>
      </c>
    </row>
    <row r="24" spans="1:11" ht="19.95" customHeight="1" x14ac:dyDescent="0.25">
      <c r="A24" s="1">
        <v>30373</v>
      </c>
      <c r="B24" s="1" t="s">
        <v>591</v>
      </c>
      <c r="C24" s="1" t="s">
        <v>581</v>
      </c>
      <c r="D24" s="1" t="s">
        <v>14</v>
      </c>
      <c r="E24" s="1" t="s">
        <v>592</v>
      </c>
      <c r="F24" s="1" t="s">
        <v>583</v>
      </c>
      <c r="G24" s="1" t="s">
        <v>584</v>
      </c>
      <c r="H24" s="1" t="s">
        <v>593</v>
      </c>
      <c r="I24" s="1">
        <v>190</v>
      </c>
      <c r="J24" s="1">
        <v>12</v>
      </c>
      <c r="K24" s="5" t="s">
        <v>80</v>
      </c>
    </row>
    <row r="25" spans="1:11" ht="19.95" customHeight="1" x14ac:dyDescent="0.25">
      <c r="A25" s="1">
        <v>30081</v>
      </c>
      <c r="B25" s="1" t="s">
        <v>594</v>
      </c>
      <c r="C25" s="1" t="s">
        <v>581</v>
      </c>
      <c r="D25" s="1" t="s">
        <v>14</v>
      </c>
      <c r="E25" s="1" t="s">
        <v>595</v>
      </c>
      <c r="F25" s="1" t="s">
        <v>583</v>
      </c>
      <c r="G25" s="1" t="s">
        <v>584</v>
      </c>
      <c r="H25" s="1" t="s">
        <v>596</v>
      </c>
      <c r="I25" s="1">
        <v>150</v>
      </c>
      <c r="J25" s="1">
        <v>13</v>
      </c>
      <c r="K25" s="5" t="s">
        <v>80</v>
      </c>
    </row>
    <row r="26" spans="1:11" ht="19.95" customHeight="1" x14ac:dyDescent="0.25">
      <c r="A26" s="1">
        <f>VLOOKUP(E26,[1]世机赛报名导出!A:B,2,FALSE)</f>
        <v>30019</v>
      </c>
      <c r="B26" s="1" t="str">
        <f>VLOOKUP(E26,[1]世机赛报名导出!A:C,3,FALSE)</f>
        <v>hV52fblN-20-010-7T-013-1-Ypl-01-WB7</v>
      </c>
      <c r="C26" s="1" t="str">
        <f>VLOOKUP(E26,[1]世机赛报名导出!A:E,5,FALSE)</f>
        <v>'疫苗先锋'</v>
      </c>
      <c r="D26" s="1" t="str">
        <f>VLOOKUP(E26,[1]世机赛报名导出!A:F,6,FALSE)</f>
        <v>小学组</v>
      </c>
      <c r="E26" s="1" t="s">
        <v>597</v>
      </c>
      <c r="F26" s="1" t="str">
        <f>VLOOKUP(E26,[1]世机赛报名导出!A:J,10,FALSE)</f>
        <v>北京工商大学</v>
      </c>
      <c r="G26" s="1" t="str">
        <f>VLOOKUP(E26,[1]世机赛报名导出!A:N,14,FALSE)</f>
        <v>王瑜</v>
      </c>
      <c r="H26" s="1" t="str">
        <f>VLOOKUP(E26,[1]世机赛报名导出!A:P,16,FALSE)</f>
        <v>贺天佐|康浩恩</v>
      </c>
      <c r="I26" s="1">
        <v>120</v>
      </c>
      <c r="J26" s="1">
        <v>14</v>
      </c>
      <c r="K26" s="5" t="s">
        <v>80</v>
      </c>
    </row>
    <row r="27" spans="1:11" ht="19.95" customHeight="1" x14ac:dyDescent="0.25">
      <c r="A27" s="1">
        <f>VLOOKUP(E27,[1]世机赛报名导出!A:B,2,FALSE)</f>
        <v>30663</v>
      </c>
      <c r="B27" s="1" t="str">
        <f>VLOOKUP(E27,[1]世机赛报名导出!A:C,3,FALSE)</f>
        <v>hV52fblU-20-010-eN-013-1-CMa-01-vSA</v>
      </c>
      <c r="C27" s="1" t="str">
        <f>VLOOKUP(E27,[1]世机赛报名导出!A:E,5,FALSE)</f>
        <v>'疫苗先锋'</v>
      </c>
      <c r="D27" s="1" t="str">
        <f>VLOOKUP(E27,[1]世机赛报名导出!A:F,6,FALSE)</f>
        <v>小学组</v>
      </c>
      <c r="E27" s="1" t="s">
        <v>598</v>
      </c>
      <c r="F27" s="1" t="str">
        <f>VLOOKUP(E27,[1]世机赛报名导出!A:J,10,FALSE)</f>
        <v>北京教育科学研究院通州区第一实验小学</v>
      </c>
      <c r="G27" s="1" t="str">
        <f>VLOOKUP(E27,[1]世机赛报名导出!A:N,14,FALSE)</f>
        <v>颜超</v>
      </c>
      <c r="H27" s="1" t="str">
        <f>VLOOKUP(E27,[1]世机赛报名导出!A:P,16,FALSE)</f>
        <v>周英琦|马铭泽</v>
      </c>
      <c r="I27" s="1">
        <v>100</v>
      </c>
      <c r="J27" s="1">
        <v>15</v>
      </c>
      <c r="K27" s="5" t="s">
        <v>80</v>
      </c>
    </row>
    <row r="28" spans="1:11" ht="19.95" customHeight="1" x14ac:dyDescent="0.25">
      <c r="A28" s="1">
        <v>30372</v>
      </c>
      <c r="B28" s="1" t="s">
        <v>599</v>
      </c>
      <c r="C28" s="1" t="s">
        <v>581</v>
      </c>
      <c r="D28" s="1" t="s">
        <v>14</v>
      </c>
      <c r="E28" s="1" t="s">
        <v>600</v>
      </c>
      <c r="F28" s="1" t="s">
        <v>601</v>
      </c>
      <c r="G28" s="1" t="s">
        <v>584</v>
      </c>
      <c r="H28" s="1" t="s">
        <v>602</v>
      </c>
      <c r="I28" s="1">
        <v>100</v>
      </c>
      <c r="J28" s="1">
        <v>16</v>
      </c>
      <c r="K28" s="5" t="s">
        <v>80</v>
      </c>
    </row>
    <row r="29" spans="1:11" ht="19.95" customHeight="1" x14ac:dyDescent="0.25">
      <c r="A29" s="1">
        <f>VLOOKUP(E29,[1]世机赛报名导出!A:B,2,FALSE)</f>
        <v>30185</v>
      </c>
      <c r="B29" s="1" t="str">
        <f>VLOOKUP(E29,[1]世机赛报名导出!A:C,3,FALSE)</f>
        <v>hV52fblG-20-010-Ta-013-1-CY3-01-nin</v>
      </c>
      <c r="C29" s="1" t="str">
        <f>VLOOKUP(E29,[1]世机赛报名导出!A:E,5,FALSE)</f>
        <v>'疫苗先锋'</v>
      </c>
      <c r="D29" s="1" t="str">
        <f>VLOOKUP(E29,[1]世机赛报名导出!A:F,6,FALSE)</f>
        <v>小学组</v>
      </c>
      <c r="E29" s="1" t="s">
        <v>603</v>
      </c>
      <c r="F29" s="1" t="str">
        <f>VLOOKUP(E29,[1]世机赛报名导出!A:J,10,FALSE)</f>
        <v>北京市通州区东方小学</v>
      </c>
      <c r="G29" s="1" t="str">
        <f>VLOOKUP(E29,[1]世机赛报名导出!A:N,14,FALSE)</f>
        <v>张霞</v>
      </c>
      <c r="H29" s="1" t="str">
        <f>VLOOKUP(E29,[1]世机赛报名导出!A:P,16,FALSE)</f>
        <v>杨鑫轶|张轩瑞</v>
      </c>
      <c r="I29" s="1">
        <v>30</v>
      </c>
      <c r="J29" s="1">
        <v>17</v>
      </c>
      <c r="K29" s="5" t="s">
        <v>80</v>
      </c>
    </row>
    <row r="30" spans="1:11" ht="19.95" customHeight="1" x14ac:dyDescent="0.25">
      <c r="A30" s="1">
        <v>30367</v>
      </c>
      <c r="B30" s="1" t="s">
        <v>604</v>
      </c>
      <c r="C30" s="1" t="s">
        <v>581</v>
      </c>
      <c r="D30" s="1" t="s">
        <v>14</v>
      </c>
      <c r="E30" s="1" t="s">
        <v>605</v>
      </c>
      <c r="F30" s="1" t="s">
        <v>606</v>
      </c>
      <c r="G30" s="1" t="s">
        <v>584</v>
      </c>
      <c r="H30" s="1" t="s">
        <v>607</v>
      </c>
      <c r="I30" s="1">
        <v>30</v>
      </c>
      <c r="J30" s="1">
        <v>18</v>
      </c>
      <c r="K30" s="5" t="s">
        <v>80</v>
      </c>
    </row>
    <row r="31" spans="1:11" ht="19.9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5"/>
    </row>
    <row r="32" spans="1:11" ht="19.95" customHeight="1" x14ac:dyDescent="0.25">
      <c r="A32" s="1">
        <f>VLOOKUP(E32,[1]世机赛报名导出!A:B,2,FALSE)</f>
        <v>29851</v>
      </c>
      <c r="B32" s="1" t="str">
        <f>VLOOKUP(E32,[1]世机赛报名导出!A:C,3,FALSE)</f>
        <v>hV52fblj-20-010-VE-013-1-Vbb-05-BKO</v>
      </c>
      <c r="C32" s="1" t="str">
        <f>VLOOKUP(E32,[1]世机赛报名导出!A:E,5,FALSE)</f>
        <v>'疫苗先锋'</v>
      </c>
      <c r="D32" s="1" t="str">
        <f>VLOOKUP(E32,[1]世机赛报名导出!A:F,6,FALSE)</f>
        <v>中学组</v>
      </c>
      <c r="E32" s="1" t="s">
        <v>608</v>
      </c>
      <c r="F32" s="1" t="str">
        <f>VLOOKUP(E32,[1]世机赛报名导出!A:J,10,FALSE)</f>
        <v>北京市第十二中学</v>
      </c>
      <c r="G32" s="1" t="str">
        <f>VLOOKUP(E32,[1]世机赛报名导出!A:N,14,FALSE)</f>
        <v>程老师</v>
      </c>
      <c r="H32" s="1" t="str">
        <f>VLOOKUP(E32,[1]世机赛报名导出!A:P,16,FALSE)</f>
        <v>张津|菅卓然</v>
      </c>
      <c r="I32" s="1">
        <v>880</v>
      </c>
      <c r="J32" s="1">
        <v>1</v>
      </c>
      <c r="K32" s="8" t="s">
        <v>559</v>
      </c>
    </row>
    <row r="33" spans="1:11" ht="19.95" customHeight="1" x14ac:dyDescent="0.25">
      <c r="A33" s="1">
        <f>VLOOKUP(E33,[1]世机赛报名导出!A:B,2,FALSE)</f>
        <v>30522</v>
      </c>
      <c r="B33" s="1" t="str">
        <f>VLOOKUP(E33,[1]世机赛报名导出!A:C,3,FALSE)</f>
        <v>hV52fblD-20-010-3U-013-1-nVQ-05-EgG</v>
      </c>
      <c r="C33" s="1" t="str">
        <f>VLOOKUP(E33,[1]世机赛报名导出!A:E,5,FALSE)</f>
        <v>'疫苗先锋'</v>
      </c>
      <c r="D33" s="1" t="str">
        <f>VLOOKUP(E33,[1]世机赛报名导出!A:F,6,FALSE)</f>
        <v>中学组</v>
      </c>
      <c r="E33" s="1" t="s">
        <v>609</v>
      </c>
      <c r="F33" s="1" t="str">
        <f>VLOOKUP(E33,[1]世机赛报名导出!A:J,10,FALSE)</f>
        <v>北京市和平街第一中学</v>
      </c>
      <c r="G33" s="1" t="str">
        <f>VLOOKUP(E33,[1]世机赛报名导出!A:N,14,FALSE)</f>
        <v>张 岩</v>
      </c>
      <c r="H33" s="1" t="str">
        <f>VLOOKUP(E33,[1]世机赛报名导出!A:P,16,FALSE)</f>
        <v>周佳星|崔同一</v>
      </c>
      <c r="I33" s="1">
        <v>740</v>
      </c>
      <c r="J33" s="1">
        <v>2</v>
      </c>
      <c r="K33" s="8" t="s">
        <v>76</v>
      </c>
    </row>
    <row r="34" spans="1:11" ht="19.95" customHeight="1" x14ac:dyDescent="0.25">
      <c r="A34" s="1">
        <f>VLOOKUP(E34,[1]世机赛报名导出!A:B,2,FALSE)</f>
        <v>30517</v>
      </c>
      <c r="B34" s="1" t="str">
        <f>VLOOKUP(E34,[1]世机赛报名导出!A:C,3,FALSE)</f>
        <v>hV52fble-20-010-VZ-013-1-BQK-05-H8F</v>
      </c>
      <c r="C34" s="1" t="str">
        <f>VLOOKUP(E34,[1]世机赛报名导出!A:E,5,FALSE)</f>
        <v>'疫苗先锋'</v>
      </c>
      <c r="D34" s="1" t="str">
        <f>VLOOKUP(E34,[1]世机赛报名导出!A:F,6,FALSE)</f>
        <v>中学组</v>
      </c>
      <c r="E34" s="1" t="s">
        <v>610</v>
      </c>
      <c r="F34" s="1" t="str">
        <f>VLOOKUP(E34,[1]世机赛报名导出!A:J,10,FALSE)</f>
        <v>北京市和平街第一中学</v>
      </c>
      <c r="G34" s="1" t="str">
        <f>VLOOKUP(E34,[1]世机赛报名导出!A:N,14,FALSE)</f>
        <v>张 岩</v>
      </c>
      <c r="H34" s="1" t="str">
        <f>VLOOKUP(E34,[1]世机赛报名导出!A:P,16,FALSE)</f>
        <v>宋泽宇|孙铂</v>
      </c>
      <c r="I34" s="1">
        <v>620</v>
      </c>
      <c r="J34" s="1">
        <v>3</v>
      </c>
      <c r="K34" s="8" t="s">
        <v>575</v>
      </c>
    </row>
    <row r="35" spans="1:11" ht="19.95" customHeight="1" x14ac:dyDescent="0.25">
      <c r="A35" s="1">
        <f>VLOOKUP(E35,[1]世机赛报名导出!A:B,2,FALSE)</f>
        <v>30150</v>
      </c>
      <c r="B35" s="1" t="str">
        <f>VLOOKUP(E35,[1]世机赛报名导出!A:C,3,FALSE)</f>
        <v>hV52fGMs-20-010-pB-013-1-fAU-05-qbk</v>
      </c>
      <c r="C35" s="1" t="str">
        <f>VLOOKUP(E35,[1]世机赛报名导出!A:E,5,FALSE)</f>
        <v>'疫苗先锋'</v>
      </c>
      <c r="D35" s="1" t="str">
        <f>VLOOKUP(E35,[1]世机赛报名导出!A:F,6,FALSE)</f>
        <v>中学组</v>
      </c>
      <c r="E35" s="1" t="s">
        <v>611</v>
      </c>
      <c r="F35" s="1" t="str">
        <f>VLOOKUP(E35,[1]世机赛报名导出!A:J,10,FALSE)</f>
        <v>北京市昌平区第二中学回龙观校区</v>
      </c>
      <c r="G35" s="1" t="str">
        <f>VLOOKUP(E35,[1]世机赛报名导出!A:N,14,FALSE)</f>
        <v>佟婧楠</v>
      </c>
      <c r="H35" s="1" t="str">
        <f>VLOOKUP(E35,[1]世机赛报名导出!A:P,16,FALSE)</f>
        <v>焦阳|金彤</v>
      </c>
      <c r="I35" s="1">
        <v>610</v>
      </c>
      <c r="J35" s="1">
        <v>4</v>
      </c>
      <c r="K35" s="5" t="s">
        <v>564</v>
      </c>
    </row>
    <row r="36" spans="1:11" ht="19.95" customHeight="1" x14ac:dyDescent="0.25">
      <c r="A36" s="1">
        <f>VLOOKUP(E36,[1]世机赛报名导出!A:B,2,FALSE)</f>
        <v>29879</v>
      </c>
      <c r="B36" s="1" t="str">
        <f>VLOOKUP(E36,[1]世机赛报名导出!A:C,3,FALSE)</f>
        <v>hV52fblm-20-010-oc-013-1-hP3-05-K3W</v>
      </c>
      <c r="C36" s="1" t="str">
        <f>VLOOKUP(E36,[1]世机赛报名导出!A:E,5,FALSE)</f>
        <v>'疫苗先锋'</v>
      </c>
      <c r="D36" s="1" t="str">
        <f>VLOOKUP(E36,[1]世机赛报名导出!A:F,6,FALSE)</f>
        <v>中学组</v>
      </c>
      <c r="E36" s="1" t="s">
        <v>612</v>
      </c>
      <c r="F36" s="1" t="str">
        <f>VLOOKUP(E36,[1]世机赛报名导出!A:J,10,FALSE)</f>
        <v>陈经纶中学分校东湖校区</v>
      </c>
      <c r="G36" s="1" t="str">
        <f>VLOOKUP(E36,[1]世机赛报名导出!A:N,14,FALSE)</f>
        <v>秦红霞</v>
      </c>
      <c r="H36" s="1" t="str">
        <f>VLOOKUP(E36,[1]世机赛报名导出!A:P,16,FALSE)</f>
        <v>胡诚之|郭迈勇</v>
      </c>
      <c r="I36" s="1">
        <v>540</v>
      </c>
      <c r="J36" s="1">
        <v>5</v>
      </c>
      <c r="K36" s="5" t="s">
        <v>564</v>
      </c>
    </row>
    <row r="37" spans="1:11" ht="19.95" customHeight="1" x14ac:dyDescent="0.25">
      <c r="A37" s="1">
        <f>VLOOKUP(E37,[1]世机赛报名导出!A:B,2,FALSE)</f>
        <v>30151</v>
      </c>
      <c r="B37" s="1" t="str">
        <f>VLOOKUP(E37,[1]世机赛报名导出!A:C,3,FALSE)</f>
        <v>hV52fGxh-20-010-XH-013-1-k6u-05-gYe</v>
      </c>
      <c r="C37" s="1" t="str">
        <f>VLOOKUP(E37,[1]世机赛报名导出!A:E,5,FALSE)</f>
        <v>'疫苗先锋'</v>
      </c>
      <c r="D37" s="1" t="str">
        <f>VLOOKUP(E37,[1]世机赛报名导出!A:F,6,FALSE)</f>
        <v>中学组</v>
      </c>
      <c r="E37" s="1" t="s">
        <v>613</v>
      </c>
      <c r="F37" s="1" t="str">
        <f>VLOOKUP(E37,[1]世机赛报名导出!A:J,10,FALSE)</f>
        <v>北京市昌平区第二中学回龙观校区</v>
      </c>
      <c r="G37" s="1" t="str">
        <f>VLOOKUP(E37,[1]世机赛报名导出!A:N,14,FALSE)</f>
        <v>杨静</v>
      </c>
      <c r="H37" s="1" t="str">
        <f>VLOOKUP(E37,[1]世机赛报名导出!A:P,16,FALSE)</f>
        <v>黄思涵|王润熙</v>
      </c>
      <c r="I37" s="1">
        <v>520</v>
      </c>
      <c r="J37" s="1">
        <v>6</v>
      </c>
      <c r="K37" s="5" t="s">
        <v>564</v>
      </c>
    </row>
    <row r="38" spans="1:11" ht="19.95" customHeight="1" x14ac:dyDescent="0.25">
      <c r="A38" s="1">
        <f>VLOOKUP(E38,[1]世机赛报名导出!A:B,2,FALSE)</f>
        <v>29847</v>
      </c>
      <c r="B38" s="1" t="str">
        <f>VLOOKUP(E38,[1]世机赛报名导出!A:C,3,FALSE)</f>
        <v>hV52fblW-20-010-vF-013-1-ngd-05-MoB</v>
      </c>
      <c r="C38" s="1" t="str">
        <f>VLOOKUP(E38,[1]世机赛报名导出!A:E,5,FALSE)</f>
        <v>'疫苗先锋'</v>
      </c>
      <c r="D38" s="1" t="str">
        <f>VLOOKUP(E38,[1]世机赛报名导出!A:F,6,FALSE)</f>
        <v>中学组</v>
      </c>
      <c r="E38" s="1" t="s">
        <v>614</v>
      </c>
      <c r="F38" s="1" t="str">
        <f>VLOOKUP(E38,[1]世机赛报名导出!A:J,10,FALSE)</f>
        <v>北京市第十二中学</v>
      </c>
      <c r="G38" s="1" t="str">
        <f>VLOOKUP(E38,[1]世机赛报名导出!A:N,14,FALSE)</f>
        <v>程老师</v>
      </c>
      <c r="H38" s="1" t="str">
        <f>VLOOKUP(E38,[1]世机赛报名导出!A:P,16,FALSE)</f>
        <v>郑永祺|王子言</v>
      </c>
      <c r="I38" s="1">
        <v>430</v>
      </c>
      <c r="J38" s="1">
        <v>7</v>
      </c>
      <c r="K38" s="5" t="s">
        <v>80</v>
      </c>
    </row>
    <row r="39" spans="1:11" ht="19.95" customHeight="1" x14ac:dyDescent="0.25">
      <c r="A39" s="1">
        <f>VLOOKUP(E39,[1]世机赛报名导出!A:B,2,FALSE)</f>
        <v>29861</v>
      </c>
      <c r="B39" s="1" t="str">
        <f>VLOOKUP(E39,[1]世机赛报名导出!A:C,3,FALSE)</f>
        <v>hV52fblH-20-010-4V-013-1-6Nh-05-LbW</v>
      </c>
      <c r="C39" s="1" t="str">
        <f>VLOOKUP(E39,[1]世机赛报名导出!A:E,5,FALSE)</f>
        <v>'疫苗先锋'</v>
      </c>
      <c r="D39" s="1" t="str">
        <f>VLOOKUP(E39,[1]世机赛报名导出!A:F,6,FALSE)</f>
        <v>中学组</v>
      </c>
      <c r="E39" s="1" t="s">
        <v>615</v>
      </c>
      <c r="F39" s="1" t="str">
        <f>VLOOKUP(E39,[1]世机赛报名导出!A:J,10,FALSE)</f>
        <v>北京交通大学附属中学</v>
      </c>
      <c r="G39" s="1" t="str">
        <f>VLOOKUP(E39,[1]世机赛报名导出!A:N,14,FALSE)</f>
        <v>沈其中</v>
      </c>
      <c r="H39" s="1" t="str">
        <f>VLOOKUP(E39,[1]世机赛报名导出!A:P,16,FALSE)</f>
        <v>肖畅|汪知奇</v>
      </c>
      <c r="I39" s="1">
        <v>320</v>
      </c>
      <c r="J39" s="1">
        <v>8</v>
      </c>
      <c r="K39" s="5" t="s">
        <v>80</v>
      </c>
    </row>
    <row r="40" spans="1:11" ht="19.95" customHeight="1" x14ac:dyDescent="0.25">
      <c r="A40" s="1">
        <f>VLOOKUP(E40,[1]世机赛报名导出!A:B,2,FALSE)</f>
        <v>29961</v>
      </c>
      <c r="B40" s="1" t="str">
        <f>VLOOKUP(E40,[1]世机赛报名导出!A:C,3,FALSE)</f>
        <v>hV52fblB-20-010-6y-013-1-wYb-05-aOf</v>
      </c>
      <c r="C40" s="1" t="str">
        <f>VLOOKUP(E40,[1]世机赛报名导出!A:E,5,FALSE)</f>
        <v>'疫苗先锋'</v>
      </c>
      <c r="D40" s="1" t="str">
        <f>VLOOKUP(E40,[1]世机赛报名导出!A:F,6,FALSE)</f>
        <v>中学组</v>
      </c>
      <c r="E40" s="1" t="s">
        <v>616</v>
      </c>
      <c r="F40" s="1" t="str">
        <f>VLOOKUP(E40,[1]世机赛报名导出!A:J,10,FALSE)</f>
        <v>陈经纶中学分校东湖校区</v>
      </c>
      <c r="G40" s="1" t="str">
        <f>VLOOKUP(E40,[1]世机赛报名导出!A:N,14,FALSE)</f>
        <v>秦红霞</v>
      </c>
      <c r="H40" s="1" t="str">
        <f>VLOOKUP(E40,[1]世机赛报名导出!A:P,16,FALSE)</f>
        <v>曹丞舟|远鹤伟</v>
      </c>
      <c r="I40" s="1">
        <v>240</v>
      </c>
      <c r="J40" s="1">
        <v>9</v>
      </c>
      <c r="K40" s="5" t="s">
        <v>80</v>
      </c>
    </row>
    <row r="41" spans="1:11" ht="19.95" customHeight="1" x14ac:dyDescent="0.25">
      <c r="A41" s="1">
        <v>29988</v>
      </c>
      <c r="B41" s="1" t="s">
        <v>617</v>
      </c>
      <c r="C41" s="1" t="s">
        <v>581</v>
      </c>
      <c r="D41" s="1" t="s">
        <v>427</v>
      </c>
      <c r="E41" s="1" t="s">
        <v>618</v>
      </c>
      <c r="F41" s="1" t="s">
        <v>619</v>
      </c>
      <c r="G41" s="1" t="s">
        <v>620</v>
      </c>
      <c r="H41" s="1" t="s">
        <v>621</v>
      </c>
      <c r="I41" s="1">
        <v>180</v>
      </c>
      <c r="J41" s="1">
        <v>10</v>
      </c>
      <c r="K41" s="5" t="s">
        <v>80</v>
      </c>
    </row>
    <row r="42" spans="1:11" ht="19.9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5"/>
    </row>
    <row r="43" spans="1:11" ht="19.95" customHeight="1" x14ac:dyDescent="0.25">
      <c r="A43" s="1">
        <f>VLOOKUP(E43,[1]世机赛报名导出!A:B,2,FALSE)</f>
        <v>29922</v>
      </c>
      <c r="B43" s="1" t="str">
        <f>VLOOKUP(E43,[1]世机赛报名导出!A:C,3,FALSE)</f>
        <v>hV52fbOD-20-010-8W-011-1-ZUT-01-Nqk</v>
      </c>
      <c r="C43" s="1" t="str">
        <f>VLOOKUP(E43,[1]世机赛报名导出!A:E,5,FALSE)</f>
        <v>'冰雪运动会'</v>
      </c>
      <c r="D43" s="1" t="str">
        <f>VLOOKUP(E43,[1]世机赛报名导出!A:F,6,FALSE)</f>
        <v>小学组</v>
      </c>
      <c r="E43" s="1" t="s">
        <v>622</v>
      </c>
      <c r="F43" s="1" t="str">
        <f>VLOOKUP(E43,[1]世机赛报名导出!A:J,10,FALSE)</f>
        <v>河北省唐山市丰润区杨官林镇黄家屯中心小学</v>
      </c>
      <c r="G43" s="1" t="str">
        <f>VLOOKUP(E43,[1]世机赛报名导出!A:N,14,FALSE)</f>
        <v>姚艳杰</v>
      </c>
      <c r="H43" s="1" t="str">
        <f>VLOOKUP(E43,[1]世机赛报名导出!A:P,16,FALSE)</f>
        <v>姚森峄|王梦涵</v>
      </c>
      <c r="I43" s="1">
        <v>990</v>
      </c>
      <c r="J43" s="1">
        <v>1</v>
      </c>
      <c r="K43" s="8" t="s">
        <v>75</v>
      </c>
    </row>
    <row r="44" spans="1:11" ht="19.95" customHeight="1" x14ac:dyDescent="0.25">
      <c r="A44" s="1">
        <f>VLOOKUP(E44,[1]世机赛报名导出!A:B,2,FALSE)</f>
        <v>29927</v>
      </c>
      <c r="B44" s="1" t="str">
        <f>VLOOKUP(E44,[1]世机赛报名导出!A:C,3,FALSE)</f>
        <v>hV52fbOs-20-010-WW-011-1-dqn-01-zE9</v>
      </c>
      <c r="C44" s="1" t="str">
        <f>VLOOKUP(E44,[1]世机赛报名导出!A:E,5,FALSE)</f>
        <v>'冰雪运动会'</v>
      </c>
      <c r="D44" s="1" t="str">
        <f>VLOOKUP(E44,[1]世机赛报名导出!A:F,6,FALSE)</f>
        <v>小学组</v>
      </c>
      <c r="E44" s="1" t="s">
        <v>623</v>
      </c>
      <c r="F44" s="1" t="str">
        <f>VLOOKUP(E44,[1]世机赛报名导出!A:J,10,FALSE)</f>
        <v>河北省唐山市丰润区杨官林镇黄家屯中心小学</v>
      </c>
      <c r="G44" s="1" t="str">
        <f>VLOOKUP(E44,[1]世机赛报名导出!A:N,14,FALSE)</f>
        <v>孟超</v>
      </c>
      <c r="H44" s="1" t="str">
        <f>VLOOKUP(E44,[1]世机赛报名导出!A:P,16,FALSE)</f>
        <v>陈俣鸣|葛嘉琪</v>
      </c>
      <c r="I44" s="1">
        <v>960</v>
      </c>
      <c r="J44" s="1">
        <v>2</v>
      </c>
      <c r="K44" s="8" t="s">
        <v>624</v>
      </c>
    </row>
    <row r="45" spans="1:11" ht="19.95" customHeight="1" x14ac:dyDescent="0.25">
      <c r="A45" s="1">
        <f>VLOOKUP(E45,[1]世机赛报名导出!A:B,2,FALSE)</f>
        <v>29985</v>
      </c>
      <c r="B45" s="1" t="str">
        <f>VLOOKUP(E45,[1]世机赛报名导出!A:C,3,FALSE)</f>
        <v>hV52fbOm-20-010-4Z-011-1-MHQ-01-Vs4</v>
      </c>
      <c r="C45" s="1" t="str">
        <f>VLOOKUP(E45,[1]世机赛报名导出!A:E,5,FALSE)</f>
        <v>'冰雪运动会'</v>
      </c>
      <c r="D45" s="1" t="str">
        <f>VLOOKUP(E45,[1]世机赛报名导出!A:F,6,FALSE)</f>
        <v>小学组</v>
      </c>
      <c r="E45" s="1" t="s">
        <v>625</v>
      </c>
      <c r="F45" s="1" t="str">
        <f>VLOOKUP(E45,[1]世机赛报名导出!A:J,10,FALSE)</f>
        <v>乐亭县乐高儿童创意中心</v>
      </c>
      <c r="G45" s="1" t="str">
        <f>VLOOKUP(E45,[1]世机赛报名导出!A:N,14,FALSE)</f>
        <v>杨玉</v>
      </c>
      <c r="H45" s="1" t="str">
        <f>VLOOKUP(E45,[1]世机赛报名导出!A:P,16,FALSE)</f>
        <v>李政朔|白云中</v>
      </c>
      <c r="I45" s="1">
        <v>730</v>
      </c>
      <c r="J45" s="1">
        <v>3</v>
      </c>
      <c r="K45" s="8" t="s">
        <v>626</v>
      </c>
    </row>
    <row r="46" spans="1:11" ht="19.95" customHeight="1" x14ac:dyDescent="0.25">
      <c r="A46" s="1">
        <f>VLOOKUP(E46,[1]世机赛报名导出!A:B,2,FALSE)</f>
        <v>30533</v>
      </c>
      <c r="B46" s="1" t="str">
        <f>VLOOKUP(E46,[1]世机赛报名导出!A:C,3,FALSE)</f>
        <v>hV52fbOb-20-010-kU-011-1-Joa-01-kaS</v>
      </c>
      <c r="C46" s="1" t="str">
        <f>VLOOKUP(E46,[1]世机赛报名导出!A:E,5,FALSE)</f>
        <v>'冰雪运动会'</v>
      </c>
      <c r="D46" s="1" t="str">
        <f>VLOOKUP(E46,[1]世机赛报名导出!A:F,6,FALSE)</f>
        <v>小学组</v>
      </c>
      <c r="E46" s="1" t="s">
        <v>627</v>
      </c>
      <c r="F46" s="1" t="str">
        <f>VLOOKUP(E46,[1]世机赛报名导出!A:J,10,FALSE)</f>
        <v>定州市博朗培训学校</v>
      </c>
      <c r="G46" s="1" t="str">
        <f>VLOOKUP(E46,[1]世机赛报名导出!A:N,14,FALSE)</f>
        <v>梁国亮</v>
      </c>
      <c r="H46" s="1" t="str">
        <f>VLOOKUP(E46,[1]世机赛报名导出!A:P,16,FALSE)</f>
        <v>张明泽| 边耔硕</v>
      </c>
      <c r="I46" s="1">
        <v>670</v>
      </c>
      <c r="J46" s="1">
        <v>4</v>
      </c>
      <c r="K46" s="5" t="s">
        <v>215</v>
      </c>
    </row>
    <row r="47" spans="1:11" ht="19.95" customHeight="1" x14ac:dyDescent="0.25">
      <c r="A47" s="1">
        <f>VLOOKUP(E47,[1]世机赛报名导出!A:B,2,FALSE)</f>
        <v>29939</v>
      </c>
      <c r="B47" s="1" t="str">
        <f>VLOOKUP(E47,[1]世机赛报名导出!A:C,3,FALSE)</f>
        <v>hV52fb0T-20-010-Yu-011-1-c65-01-91F</v>
      </c>
      <c r="C47" s="1" t="str">
        <f>VLOOKUP(E47,[1]世机赛报名导出!A:E,5,FALSE)</f>
        <v>'冰雪运动会'</v>
      </c>
      <c r="D47" s="1" t="str">
        <f>VLOOKUP(E47,[1]世机赛报名导出!A:F,6,FALSE)</f>
        <v>小学组</v>
      </c>
      <c r="E47" s="1" t="s">
        <v>628</v>
      </c>
      <c r="F47" s="1" t="str">
        <f>VLOOKUP(E47,[1]世机赛报名导出!A:J,10,FALSE)</f>
        <v>北京市通州区中山街小学</v>
      </c>
      <c r="G47" s="1" t="str">
        <f>VLOOKUP(E47,[1]世机赛报名导出!A:N,14,FALSE)</f>
        <v>周伟男</v>
      </c>
      <c r="H47" s="1" t="str">
        <f>VLOOKUP(E47,[1]世机赛报名导出!A:P,16,FALSE)</f>
        <v>彭博|陈穆之</v>
      </c>
      <c r="I47" s="1">
        <v>660</v>
      </c>
      <c r="J47" s="1">
        <v>5</v>
      </c>
      <c r="K47" s="5" t="s">
        <v>215</v>
      </c>
    </row>
    <row r="48" spans="1:11" ht="19.95" customHeight="1" x14ac:dyDescent="0.25">
      <c r="A48" s="1">
        <f>VLOOKUP(E48,[1]世机赛报名导出!A:B,2,FALSE)</f>
        <v>30352</v>
      </c>
      <c r="B48" s="1" t="str">
        <f>VLOOKUP(E48,[1]世机赛报名导出!A:C,3,FALSE)</f>
        <v>hV52fbOV-20-010-8h-011-1-jzo-01-nAY</v>
      </c>
      <c r="C48" s="1" t="str">
        <f>VLOOKUP(E48,[1]世机赛报名导出!A:E,5,FALSE)</f>
        <v>'冰雪运动会'</v>
      </c>
      <c r="D48" s="1" t="str">
        <f>VLOOKUP(E48,[1]世机赛报名导出!A:F,6,FALSE)</f>
        <v>小学组</v>
      </c>
      <c r="E48" s="1" t="s">
        <v>629</v>
      </c>
      <c r="F48" s="1" t="str">
        <f>VLOOKUP(E48,[1]世机赛报名导出!A:J,10,FALSE)</f>
        <v>谨序</v>
      </c>
      <c r="G48" s="1" t="str">
        <f>VLOOKUP(E48,[1]世机赛报名导出!A:N,14,FALSE)</f>
        <v>王正</v>
      </c>
      <c r="H48" s="1" t="str">
        <f>VLOOKUP(E48,[1]世机赛报名导出!A:P,16,FALSE)</f>
        <v>刘子禄|陈奕同</v>
      </c>
      <c r="I48" s="1">
        <v>620</v>
      </c>
      <c r="J48" s="1">
        <v>6</v>
      </c>
      <c r="K48" s="5" t="s">
        <v>215</v>
      </c>
    </row>
    <row r="49" spans="1:11" ht="19.95" customHeight="1" x14ac:dyDescent="0.25">
      <c r="A49" s="1">
        <f>VLOOKUP(E49,[1]世机赛报名导出!A:B,2,FALSE)</f>
        <v>30109</v>
      </c>
      <c r="B49" s="1" t="str">
        <f>VLOOKUP(E49,[1]世机赛报名导出!A:C,3,FALSE)</f>
        <v>hV52fbOr-20-010-69-011-1-1Gk-01-out</v>
      </c>
      <c r="C49" s="1" t="str">
        <f>VLOOKUP(E49,[1]世机赛报名导出!A:E,5,FALSE)</f>
        <v>'冰雪运动会'</v>
      </c>
      <c r="D49" s="1" t="str">
        <f>VLOOKUP(E49,[1]世机赛报名导出!A:F,6,FALSE)</f>
        <v>小学组</v>
      </c>
      <c r="E49" s="1" t="s">
        <v>630</v>
      </c>
      <c r="F49" s="1" t="str">
        <f>VLOOKUP(E49,[1]世机赛报名导出!A:J,10,FALSE)</f>
        <v>乐亭县乐高儿童创意中心</v>
      </c>
      <c r="G49" s="1" t="str">
        <f>VLOOKUP(E49,[1]世机赛报名导出!A:N,14,FALSE)</f>
        <v>杨玉</v>
      </c>
      <c r="H49" s="1" t="str">
        <f>VLOOKUP(E49,[1]世机赛报名导出!A:P,16,FALSE)</f>
        <v>阚启天|臧皓宇</v>
      </c>
      <c r="I49" s="1">
        <v>610</v>
      </c>
      <c r="J49" s="1">
        <v>7</v>
      </c>
      <c r="K49" s="5" t="s">
        <v>578</v>
      </c>
    </row>
    <row r="50" spans="1:11" ht="19.95" customHeight="1" x14ac:dyDescent="0.25">
      <c r="A50" s="1">
        <f>VLOOKUP(E50,[1]世机赛报名导出!A:B,2,FALSE)</f>
        <v>30350</v>
      </c>
      <c r="B50" s="1" t="str">
        <f>VLOOKUP(E50,[1]世机赛报名导出!A:C,3,FALSE)</f>
        <v>hV52fbO5-20-010-DN-011-1-MwL-01-ZRt</v>
      </c>
      <c r="C50" s="1" t="str">
        <f>VLOOKUP(E50,[1]世机赛报名导出!A:E,5,FALSE)</f>
        <v>'冰雪运动会'</v>
      </c>
      <c r="D50" s="1" t="str">
        <f>VLOOKUP(E50,[1]世机赛报名导出!A:F,6,FALSE)</f>
        <v>小学组</v>
      </c>
      <c r="E50" s="1" t="s">
        <v>631</v>
      </c>
      <c r="F50" s="1" t="str">
        <f>VLOOKUP(E50,[1]世机赛报名导出!A:J,10,FALSE)</f>
        <v>谨序</v>
      </c>
      <c r="G50" s="1" t="str">
        <f>VLOOKUP(E50,[1]世机赛报名导出!A:N,14,FALSE)</f>
        <v>陈曦</v>
      </c>
      <c r="H50" s="1" t="str">
        <f>VLOOKUP(E50,[1]世机赛报名导出!A:P,16,FALSE)</f>
        <v>田济瑄|谷之晴</v>
      </c>
      <c r="I50" s="1">
        <v>590</v>
      </c>
      <c r="J50" s="1">
        <v>8</v>
      </c>
      <c r="K50" s="5" t="s">
        <v>578</v>
      </c>
    </row>
    <row r="51" spans="1:11" ht="19.95" customHeight="1" x14ac:dyDescent="0.25">
      <c r="A51" s="1">
        <f>VLOOKUP(E51,[1]世机赛报名导出!A:B,2,FALSE)</f>
        <v>30109</v>
      </c>
      <c r="B51" s="1" t="str">
        <f>VLOOKUP(E51,[1]世机赛报名导出!A:C,3,FALSE)</f>
        <v>hV52fbOr-20-010-69-011-1-1Gk-01-out</v>
      </c>
      <c r="C51" s="1" t="str">
        <f>VLOOKUP(E51,[1]世机赛报名导出!A:E,5,FALSE)</f>
        <v>'冰雪运动会'</v>
      </c>
      <c r="D51" s="1" t="str">
        <f>VLOOKUP(E51,[1]世机赛报名导出!A:F,6,FALSE)</f>
        <v>小学组</v>
      </c>
      <c r="E51" s="1" t="s">
        <v>630</v>
      </c>
      <c r="F51" s="1" t="str">
        <f>VLOOKUP(E51,[1]世机赛报名导出!A:J,10,FALSE)</f>
        <v>乐亭县乐高儿童创意中心</v>
      </c>
      <c r="G51" s="1" t="str">
        <f>VLOOKUP(E51,[1]世机赛报名导出!A:N,14,FALSE)</f>
        <v>杨玉</v>
      </c>
      <c r="H51" s="1" t="str">
        <f>VLOOKUP(E51,[1]世机赛报名导出!A:P,16,FALSE)</f>
        <v>阚启天|臧皓宇</v>
      </c>
      <c r="I51" s="1">
        <v>580</v>
      </c>
      <c r="J51" s="1">
        <v>9</v>
      </c>
      <c r="K51" s="5" t="s">
        <v>77</v>
      </c>
    </row>
    <row r="52" spans="1:11" ht="19.95" customHeight="1" x14ac:dyDescent="0.25">
      <c r="A52" s="1">
        <f>VLOOKUP(E52,[1]世机赛报名导出!A:B,2,FALSE)</f>
        <v>30545</v>
      </c>
      <c r="B52" s="1" t="str">
        <f>VLOOKUP(E52,[1]世机赛报名导出!A:C,3,FALSE)</f>
        <v>hV52fGMG-20-010-LY-011-1-AOq-01-bAa</v>
      </c>
      <c r="C52" s="1" t="str">
        <f>VLOOKUP(E52,[1]世机赛报名导出!A:E,5,FALSE)</f>
        <v>'冰雪运动会'</v>
      </c>
      <c r="D52" s="1" t="str">
        <f>VLOOKUP(E52,[1]世机赛报名导出!A:F,6,FALSE)</f>
        <v>小学组</v>
      </c>
      <c r="E52" s="1" t="s">
        <v>632</v>
      </c>
      <c r="F52" s="1" t="str">
        <f>VLOOKUP(E52,[1]世机赛报名导出!A:J,10,FALSE)</f>
        <v>定州市博朗培训学校</v>
      </c>
      <c r="G52" s="1" t="str">
        <f>VLOOKUP(E52,[1]世机赛报名导出!A:N,14,FALSE)</f>
        <v>陈丽丽</v>
      </c>
      <c r="H52" s="1" t="str">
        <f>VLOOKUP(E52,[1]世机赛报名导出!A:P,16,FALSE)</f>
        <v>李宥廷|李正泽</v>
      </c>
      <c r="I52" s="1">
        <v>520</v>
      </c>
      <c r="J52" s="1">
        <v>10</v>
      </c>
      <c r="K52" s="5" t="s">
        <v>578</v>
      </c>
    </row>
    <row r="53" spans="1:11" ht="19.95" customHeight="1" x14ac:dyDescent="0.25">
      <c r="A53" s="1">
        <f>VLOOKUP(E53,[1]世机赛报名导出!A:B,2,FALSE)</f>
        <v>30550</v>
      </c>
      <c r="B53" s="1" t="str">
        <f>VLOOKUP(E53,[1]世机赛报名导出!A:C,3,FALSE)</f>
        <v>hV52fGMt-20-010-OS-011-1-fet-01-kdn</v>
      </c>
      <c r="C53" s="1" t="str">
        <f>VLOOKUP(E53,[1]世机赛报名导出!A:E,5,FALSE)</f>
        <v>'冰雪运动会'</v>
      </c>
      <c r="D53" s="1" t="str">
        <f>VLOOKUP(E53,[1]世机赛报名导出!A:F,6,FALSE)</f>
        <v>小学组</v>
      </c>
      <c r="E53" s="1" t="s">
        <v>633</v>
      </c>
      <c r="F53" s="1" t="str">
        <f>VLOOKUP(E53,[1]世机赛报名导出!A:J,10,FALSE)</f>
        <v>定州市博朗培训学校</v>
      </c>
      <c r="G53" s="1" t="str">
        <f>VLOOKUP(E53,[1]世机赛报名导出!A:N,14,FALSE)</f>
        <v>李季涛</v>
      </c>
      <c r="H53" s="1" t="str">
        <f>VLOOKUP(E53,[1]世机赛报名导出!A:P,16,FALSE)</f>
        <v>马向辰|王梓旭</v>
      </c>
      <c r="I53" s="1">
        <v>510</v>
      </c>
      <c r="J53" s="1">
        <v>11</v>
      </c>
      <c r="K53" s="5" t="s">
        <v>578</v>
      </c>
    </row>
    <row r="54" spans="1:11" ht="19.95" customHeight="1" x14ac:dyDescent="0.25">
      <c r="A54" s="1">
        <f>VLOOKUP(E54,[1]世机赛报名导出!A:B,2,FALSE)</f>
        <v>30459</v>
      </c>
      <c r="B54" s="1" t="str">
        <f>VLOOKUP(E54,[1]世机赛报名导出!A:C,3,FALSE)</f>
        <v>hV52fbOW-20-010-eh-011-1-huT-01-3LK</v>
      </c>
      <c r="C54" s="1" t="str">
        <f>VLOOKUP(E54,[1]世机赛报名导出!A:E,5,FALSE)</f>
        <v>'冰雪运动会'</v>
      </c>
      <c r="D54" s="1" t="str">
        <f>VLOOKUP(E54,[1]世机赛报名导出!A:F,6,FALSE)</f>
        <v>小学组</v>
      </c>
      <c r="E54" s="1" t="s">
        <v>634</v>
      </c>
      <c r="F54" s="1" t="str">
        <f>VLOOKUP(E54,[1]世机赛报名导出!A:J,10,FALSE)</f>
        <v>唐山优迪佳教育科技</v>
      </c>
      <c r="G54" s="1" t="str">
        <f>VLOOKUP(E54,[1]世机赛报名导出!A:N,14,FALSE)</f>
        <v>吕莫军</v>
      </c>
      <c r="H54" s="1" t="str">
        <f>VLOOKUP(E54,[1]世机赛报名导出!A:P,16,FALSE)</f>
        <v>徐梓轩|孙思远</v>
      </c>
      <c r="I54" s="1">
        <v>480</v>
      </c>
      <c r="J54" s="1">
        <v>12</v>
      </c>
      <c r="K54" s="5" t="s">
        <v>578</v>
      </c>
    </row>
    <row r="55" spans="1:11" ht="19.95" customHeight="1" x14ac:dyDescent="0.25">
      <c r="A55" s="1">
        <f>VLOOKUP(E55,[1]世机赛报名导出!A:B,2,FALSE)</f>
        <v>30564</v>
      </c>
      <c r="B55" s="1" t="str">
        <f>VLOOKUP(E55,[1]世机赛报名导出!A:C,3,FALSE)</f>
        <v>hV52fGMa-20-010-kZ-011-1-DRh-01-Q8A</v>
      </c>
      <c r="C55" s="1" t="str">
        <f>VLOOKUP(E55,[1]世机赛报名导出!A:E,5,FALSE)</f>
        <v>'冰雪运动会'</v>
      </c>
      <c r="D55" s="1" t="str">
        <f>VLOOKUP(E55,[1]世机赛报名导出!A:F,6,FALSE)</f>
        <v>小学组</v>
      </c>
      <c r="E55" s="1" t="s">
        <v>635</v>
      </c>
      <c r="F55" s="1" t="str">
        <f>VLOOKUP(E55,[1]世机赛报名导出!A:J,10,FALSE)</f>
        <v>定州市博朗培训学校</v>
      </c>
      <c r="G55" s="1" t="str">
        <f>VLOOKUP(E55,[1]世机赛报名导出!A:N,14,FALSE)</f>
        <v>李倩</v>
      </c>
      <c r="H55" s="1" t="str">
        <f>VLOOKUP(E55,[1]世机赛报名导出!A:P,16,FALSE)</f>
        <v>刘溢博|何瑜泽</v>
      </c>
      <c r="I55" s="1">
        <v>460</v>
      </c>
      <c r="J55" s="1">
        <v>13</v>
      </c>
      <c r="K55" s="5" t="s">
        <v>578</v>
      </c>
    </row>
    <row r="56" spans="1:11" ht="19.95" customHeight="1" x14ac:dyDescent="0.25">
      <c r="A56" s="1">
        <f>VLOOKUP(E56,[1]世机赛报名导出!A:B,2,FALSE)</f>
        <v>30023</v>
      </c>
      <c r="B56" s="1" t="str">
        <f>VLOOKUP(E56,[1]世机赛报名导出!A:C,3,FALSE)</f>
        <v>hV52fb0e-20-010-7Z-011-1-8rN-01-BnD</v>
      </c>
      <c r="C56" s="1" t="str">
        <f>VLOOKUP(E56,[1]世机赛报名导出!A:E,5,FALSE)</f>
        <v>'冰雪运动会'</v>
      </c>
      <c r="D56" s="1" t="str">
        <f>VLOOKUP(E56,[1]世机赛报名导出!A:F,6,FALSE)</f>
        <v>小学组</v>
      </c>
      <c r="E56" s="1" t="s">
        <v>636</v>
      </c>
      <c r="F56" s="1" t="str">
        <f>VLOOKUP(E56,[1]世机赛报名导出!A:J,10,FALSE)</f>
        <v>北京博睿科机器人</v>
      </c>
      <c r="G56" s="1" t="str">
        <f>VLOOKUP(E56,[1]世机赛报名导出!A:N,14,FALSE)</f>
        <v>苏焕昌</v>
      </c>
      <c r="H56" s="1" t="str">
        <f>VLOOKUP(E56,[1]世机赛报名导出!A:P,16,FALSE)</f>
        <v>刘恒宇|林子深</v>
      </c>
      <c r="I56" s="1">
        <v>430</v>
      </c>
      <c r="J56" s="1">
        <v>14</v>
      </c>
      <c r="K56" s="5" t="s">
        <v>77</v>
      </c>
    </row>
    <row r="57" spans="1:11" ht="19.95" customHeight="1" x14ac:dyDescent="0.25">
      <c r="A57" s="1">
        <f>VLOOKUP(E57,[1]世机赛报名导出!A:B,2,FALSE)</f>
        <v>30565</v>
      </c>
      <c r="B57" s="1" t="str">
        <f>VLOOKUP(E57,[1]世机赛报名导出!A:C,3,FALSE)</f>
        <v>hV52fGMC-20-010-6d-011-1-iuX-01-Vg7</v>
      </c>
      <c r="C57" s="1" t="str">
        <f>VLOOKUP(E57,[1]世机赛报名导出!A:E,5,FALSE)</f>
        <v>'冰雪运动会'</v>
      </c>
      <c r="D57" s="1" t="str">
        <f>VLOOKUP(E57,[1]世机赛报名导出!A:F,6,FALSE)</f>
        <v>小学组</v>
      </c>
      <c r="E57" s="1" t="s">
        <v>637</v>
      </c>
      <c r="F57" s="1" t="str">
        <f>VLOOKUP(E57,[1]世机赛报名导出!A:J,10,FALSE)</f>
        <v>定州市博朗培训学校</v>
      </c>
      <c r="G57" s="1" t="str">
        <f>VLOOKUP(E57,[1]世机赛报名导出!A:N,14,FALSE)</f>
        <v>马晨阳</v>
      </c>
      <c r="H57" s="1" t="str">
        <f>VLOOKUP(E57,[1]世机赛报名导出!A:P,16,FALSE)</f>
        <v>郭一鸣|郭明轩</v>
      </c>
      <c r="I57" s="1">
        <v>420</v>
      </c>
      <c r="J57" s="1">
        <v>15</v>
      </c>
      <c r="K57" s="5" t="s">
        <v>578</v>
      </c>
    </row>
    <row r="58" spans="1:11" ht="19.95" customHeight="1" x14ac:dyDescent="0.25">
      <c r="A58" s="1">
        <f>VLOOKUP(E58,[1]世机赛报名导出!A:B,2,FALSE)</f>
        <v>29980</v>
      </c>
      <c r="B58" s="1" t="str">
        <f>VLOOKUP(E58,[1]世机赛报名导出!A:C,3,FALSE)</f>
        <v>hV52fb0B-20-010-LT-011-1-0PG-01-1Ce</v>
      </c>
      <c r="C58" s="1" t="str">
        <f>VLOOKUP(E58,[1]世机赛报名导出!A:E,5,FALSE)</f>
        <v>'冰雪运动会'</v>
      </c>
      <c r="D58" s="1" t="str">
        <f>VLOOKUP(E58,[1]世机赛报名导出!A:F,6,FALSE)</f>
        <v>小学组</v>
      </c>
      <c r="E58" s="1" t="s">
        <v>638</v>
      </c>
      <c r="F58" s="1" t="str">
        <f>VLOOKUP(E58,[1]世机赛报名导出!A:J,10,FALSE)</f>
        <v>北京市通州区智创科技发展中心</v>
      </c>
      <c r="G58" s="1" t="str">
        <f>VLOOKUP(E58,[1]世机赛报名导出!A:N,14,FALSE)</f>
        <v>郭宾</v>
      </c>
      <c r="H58" s="1" t="str">
        <f>VLOOKUP(E58,[1]世机赛报名导出!A:P,16,FALSE)</f>
        <v>张牧阳|杨启哲</v>
      </c>
      <c r="I58" s="1">
        <v>390</v>
      </c>
      <c r="J58" s="1">
        <v>16</v>
      </c>
      <c r="K58" s="5" t="s">
        <v>578</v>
      </c>
    </row>
    <row r="59" spans="1:11" ht="19.95" customHeight="1" x14ac:dyDescent="0.25">
      <c r="A59" s="1">
        <f>VLOOKUP(E59,[1]世机赛报名导出!A:B,2,FALSE)</f>
        <v>30187</v>
      </c>
      <c r="B59" s="1" t="str">
        <f>VLOOKUP(E59,[1]世机赛报名导出!A:C,3,FALSE)</f>
        <v>hV52fbOz-20-010-JL-011-1-IX3-01-X7O</v>
      </c>
      <c r="C59" s="1" t="str">
        <f>VLOOKUP(E59,[1]世机赛报名导出!A:E,5,FALSE)</f>
        <v>'冰雪运动会'</v>
      </c>
      <c r="D59" s="1" t="str">
        <f>VLOOKUP(E59,[1]世机赛报名导出!A:F,6,FALSE)</f>
        <v>小学组</v>
      </c>
      <c r="E59" s="1" t="s">
        <v>639</v>
      </c>
      <c r="F59" s="1" t="str">
        <f>VLOOKUP(E59,[1]世机赛报名导出!A:J,10,FALSE)</f>
        <v>中国宋庆龄青少年科技文化交流中心</v>
      </c>
      <c r="G59" s="1" t="str">
        <f>VLOOKUP(E59,[1]世机赛报名导出!A:N,14,FALSE)</f>
        <v>程瑞敏</v>
      </c>
      <c r="H59" s="1" t="str">
        <f>VLOOKUP(E59,[1]世机赛报名导出!A:P,16,FALSE)</f>
        <v>罗礼瀚|史厚岑</v>
      </c>
      <c r="I59" s="1">
        <v>330</v>
      </c>
      <c r="J59" s="1">
        <v>17</v>
      </c>
      <c r="K59" s="5" t="s">
        <v>578</v>
      </c>
    </row>
    <row r="60" spans="1:11" ht="19.95" customHeight="1" x14ac:dyDescent="0.25">
      <c r="A60" s="1">
        <f>VLOOKUP(E60,[1]世机赛报名导出!A:B,2,FALSE)</f>
        <v>30183</v>
      </c>
      <c r="B60" s="1" t="str">
        <f>VLOOKUP(E60,[1]世机赛报名导出!A:C,3,FALSE)</f>
        <v>hV52fbO7-20-010-xF-011-1-qij-01-pVP</v>
      </c>
      <c r="C60" s="1" t="str">
        <f>VLOOKUP(E60,[1]世机赛报名导出!A:E,5,FALSE)</f>
        <v>'冰雪运动会'</v>
      </c>
      <c r="D60" s="1" t="str">
        <f>VLOOKUP(E60,[1]世机赛报名导出!A:F,6,FALSE)</f>
        <v>小学组</v>
      </c>
      <c r="E60" s="1" t="s">
        <v>640</v>
      </c>
      <c r="F60" s="1" t="str">
        <f>VLOOKUP(E60,[1]世机赛报名导出!A:J,10,FALSE)</f>
        <v>中国宋庆龄青少年科技文化交流中心</v>
      </c>
      <c r="G60" s="1" t="str">
        <f>VLOOKUP(E60,[1]世机赛报名导出!A:N,14,FALSE)</f>
        <v>程瑞敏</v>
      </c>
      <c r="H60" s="1" t="str">
        <f>VLOOKUP(E60,[1]世机赛报名导出!A:P,16,FALSE)</f>
        <v>肖楚牧|高岳霖</v>
      </c>
      <c r="I60" s="1">
        <v>320</v>
      </c>
      <c r="J60" s="1">
        <v>18</v>
      </c>
      <c r="K60" s="5" t="s">
        <v>578</v>
      </c>
    </row>
    <row r="61" spans="1:11" ht="19.95" customHeight="1" x14ac:dyDescent="0.25">
      <c r="A61" s="1">
        <f>VLOOKUP(E61,[1]世机赛报名导出!A:B,2,FALSE)</f>
        <v>30193</v>
      </c>
      <c r="B61" s="1" t="str">
        <f>VLOOKUP(E61,[1]世机赛报名导出!A:C,3,FALSE)</f>
        <v>hV52fGMY-20-010-IK-011-1-sbY-01-OWT</v>
      </c>
      <c r="C61" s="1" t="str">
        <f>VLOOKUP(E61,[1]世机赛报名导出!A:E,5,FALSE)</f>
        <v>'冰雪运动会'</v>
      </c>
      <c r="D61" s="1" t="str">
        <f>VLOOKUP(E61,[1]世机赛报名导出!A:F,6,FALSE)</f>
        <v>小学组</v>
      </c>
      <c r="E61" s="1" t="s">
        <v>641</v>
      </c>
      <c r="F61" s="1" t="str">
        <f>VLOOKUP(E61,[1]世机赛报名导出!A:J,10,FALSE)</f>
        <v>北京市第二中学经开区学校</v>
      </c>
      <c r="G61" s="1" t="str">
        <f>VLOOKUP(E61,[1]世机赛报名导出!A:N,14,FALSE)</f>
        <v>曹烔烔</v>
      </c>
      <c r="H61" s="1" t="str">
        <f>VLOOKUP(E61,[1]世机赛报名导出!A:P,16,FALSE)</f>
        <v>李孟羲|孙宇晨</v>
      </c>
      <c r="I61" s="1">
        <v>320</v>
      </c>
      <c r="J61" s="1">
        <v>19</v>
      </c>
      <c r="K61" s="5" t="s">
        <v>578</v>
      </c>
    </row>
    <row r="62" spans="1:11" ht="19.95" customHeight="1" x14ac:dyDescent="0.25">
      <c r="A62" s="1">
        <f>VLOOKUP(E62,[1]世机赛报名导出!A:B,2,FALSE)</f>
        <v>30354</v>
      </c>
      <c r="B62" s="1" t="str">
        <f>VLOOKUP(E62,[1]世机赛报名导出!A:C,3,FALSE)</f>
        <v>hV52fbOM-20-010-L4-011-1-SrV-01-KuS</v>
      </c>
      <c r="C62" s="1" t="str">
        <f>VLOOKUP(E62,[1]世机赛报名导出!A:E,5,FALSE)</f>
        <v>'冰雪运动会'</v>
      </c>
      <c r="D62" s="1" t="str">
        <f>VLOOKUP(E62,[1]世机赛报名导出!A:F,6,FALSE)</f>
        <v>小学组</v>
      </c>
      <c r="E62" s="1" t="s">
        <v>642</v>
      </c>
      <c r="F62" s="1" t="str">
        <f>VLOOKUP(E62,[1]世机赛报名导出!A:J,10,FALSE)</f>
        <v>谨序</v>
      </c>
      <c r="G62" s="1" t="str">
        <f>VLOOKUP(E62,[1]世机赛报名导出!A:N,14,FALSE)</f>
        <v>张彬</v>
      </c>
      <c r="H62" s="1" t="str">
        <f>VLOOKUP(E62,[1]世机赛报名导出!A:P,16,FALSE)</f>
        <v>臧一龙|李云辰</v>
      </c>
      <c r="I62" s="1">
        <v>320</v>
      </c>
      <c r="J62" s="1">
        <v>20</v>
      </c>
      <c r="K62" s="5" t="s">
        <v>578</v>
      </c>
    </row>
    <row r="63" spans="1:11" ht="19.95" customHeight="1" x14ac:dyDescent="0.25">
      <c r="A63" s="1">
        <f>VLOOKUP(E63,[1]世机赛报名导出!A:B,2,FALSE)</f>
        <v>30462</v>
      </c>
      <c r="B63" s="1" t="str">
        <f>VLOOKUP(E63,[1]世机赛报名导出!A:C,3,FALSE)</f>
        <v>hV52fbOH-20-010-5e-011-1-cGd-01-7iV</v>
      </c>
      <c r="C63" s="1" t="str">
        <f>VLOOKUP(E63,[1]世机赛报名导出!A:E,5,FALSE)</f>
        <v>'冰雪运动会'</v>
      </c>
      <c r="D63" s="1" t="str">
        <f>VLOOKUP(E63,[1]世机赛报名导出!A:F,6,FALSE)</f>
        <v>小学组</v>
      </c>
      <c r="E63" s="1" t="s">
        <v>643</v>
      </c>
      <c r="F63" s="1" t="str">
        <f>VLOOKUP(E63,[1]世机赛报名导出!A:J,10,FALSE)</f>
        <v>唐山优迪佳教育科技</v>
      </c>
      <c r="G63" s="1" t="str">
        <f>VLOOKUP(E63,[1]世机赛报名导出!A:N,14,FALSE)</f>
        <v>吕莫军</v>
      </c>
      <c r="H63" s="1" t="str">
        <f>VLOOKUP(E63,[1]世机赛报名导出!A:P,16,FALSE)</f>
        <v>吴泽琪|葛子川</v>
      </c>
      <c r="I63" s="1">
        <v>320</v>
      </c>
      <c r="J63" s="1">
        <v>21</v>
      </c>
      <c r="K63" s="5" t="s">
        <v>77</v>
      </c>
    </row>
    <row r="64" spans="1:11" ht="19.95" customHeight="1" x14ac:dyDescent="0.25">
      <c r="A64" s="1">
        <f>VLOOKUP(E64,[1]世机赛报名导出!A:B,2,FALSE)</f>
        <v>29941</v>
      </c>
      <c r="B64" s="1" t="str">
        <f>VLOOKUP(E64,[1]世机赛报名导出!A:C,3,FALSE)</f>
        <v>hV52fb0H-20-010-p6-011-1-lV4-01-eJH</v>
      </c>
      <c r="C64" s="1" t="str">
        <f>VLOOKUP(E64,[1]世机赛报名导出!A:E,5,FALSE)</f>
        <v>'冰雪运动会'</v>
      </c>
      <c r="D64" s="1" t="str">
        <f>VLOOKUP(E64,[1]世机赛报名导出!A:F,6,FALSE)</f>
        <v>小学组</v>
      </c>
      <c r="E64" s="1" t="s">
        <v>644</v>
      </c>
      <c r="F64" s="1" t="str">
        <f>VLOOKUP(E64,[1]世机赛报名导出!A:J,10,FALSE)</f>
        <v>北京市通州区中山街小学</v>
      </c>
      <c r="G64" s="1" t="str">
        <f>VLOOKUP(E64,[1]世机赛报名导出!A:N,14,FALSE)</f>
        <v>王旻勋</v>
      </c>
      <c r="H64" s="1" t="str">
        <f>VLOOKUP(E64,[1]世机赛报名导出!A:P,16,FALSE)</f>
        <v>马阡陌|米岳麟</v>
      </c>
      <c r="I64" s="1">
        <v>310</v>
      </c>
      <c r="J64" s="1">
        <v>22</v>
      </c>
      <c r="K64" s="5" t="s">
        <v>569</v>
      </c>
    </row>
    <row r="65" spans="1:11" ht="19.95" customHeight="1" x14ac:dyDescent="0.25">
      <c r="A65" s="1">
        <f>VLOOKUP(E65,[1]世机赛报名导出!A:B,2,FALSE)</f>
        <v>29989</v>
      </c>
      <c r="B65" s="1" t="str">
        <f>VLOOKUP(E65,[1]世机赛报名导出!A:C,3,FALSE)</f>
        <v>hV52fb0g-20-010-US-011-1-IXV-01-DuQ</v>
      </c>
      <c r="C65" s="1" t="str">
        <f>VLOOKUP(E65,[1]世机赛报名导出!A:E,5,FALSE)</f>
        <v>'冰雪运动会'</v>
      </c>
      <c r="D65" s="1" t="str">
        <f>VLOOKUP(E65,[1]世机赛报名导出!A:F,6,FALSE)</f>
        <v>小学组</v>
      </c>
      <c r="E65" s="1" t="s">
        <v>645</v>
      </c>
      <c r="F65" s="1" t="str">
        <f>VLOOKUP(E65,[1]世机赛报名导出!A:J,10,FALSE)</f>
        <v>北京博睿科机器人</v>
      </c>
      <c r="G65" s="1" t="str">
        <f>VLOOKUP(E65,[1]世机赛报名导出!A:N,14,FALSE)</f>
        <v>苏焕昌</v>
      </c>
      <c r="H65" s="1" t="str">
        <f>VLOOKUP(E65,[1]世机赛报名导出!A:P,16,FALSE)</f>
        <v>张晋轩|张竣奇</v>
      </c>
      <c r="I65" s="1">
        <v>300</v>
      </c>
      <c r="J65" s="1">
        <v>23</v>
      </c>
      <c r="K65" s="5" t="s">
        <v>569</v>
      </c>
    </row>
    <row r="66" spans="1:11" ht="19.95" customHeight="1" x14ac:dyDescent="0.25">
      <c r="A66" s="1">
        <f>VLOOKUP(E66,[1]世机赛报名导出!A:B,2,FALSE)</f>
        <v>30232</v>
      </c>
      <c r="B66" s="1" t="str">
        <f>VLOOKUP(E66,[1]世机赛报名导出!A:C,3,FALSE)</f>
        <v>hV52fbO4-20-010-TR-011-1-syV-01-Okn</v>
      </c>
      <c r="C66" s="1" t="str">
        <f>VLOOKUP(E66,[1]世机赛报名导出!A:E,5,FALSE)</f>
        <v>'冰雪运动会'</v>
      </c>
      <c r="D66" s="1" t="str">
        <f>VLOOKUP(E66,[1]世机赛报名导出!A:F,6,FALSE)</f>
        <v>小学组</v>
      </c>
      <c r="E66" s="1" t="s">
        <v>646</v>
      </c>
      <c r="F66" s="1" t="str">
        <f>VLOOKUP(E66,[1]世机赛报名导出!A:J,10,FALSE)</f>
        <v>中国宋庆龄青少年科技文化交流中心</v>
      </c>
      <c r="G66" s="1" t="str">
        <f>VLOOKUP(E66,[1]世机赛报名导出!A:N,14,FALSE)</f>
        <v>耿传燕</v>
      </c>
      <c r="H66" s="1" t="str">
        <f>VLOOKUP(E66,[1]世机赛报名导出!A:P,16,FALSE)</f>
        <v>张毓宸|张毓轩</v>
      </c>
      <c r="I66" s="1">
        <v>290</v>
      </c>
      <c r="J66" s="1">
        <v>24</v>
      </c>
      <c r="K66" s="5" t="s">
        <v>78</v>
      </c>
    </row>
    <row r="67" spans="1:11" ht="19.95" customHeight="1" x14ac:dyDescent="0.25">
      <c r="A67" s="1">
        <f>VLOOKUP(E67,[1]世机赛报名导出!A:B,2,FALSE)</f>
        <v>27541</v>
      </c>
      <c r="B67" s="1" t="str">
        <f>VLOOKUP(E67,[1]世机赛报名导出!A:C,3,FALSE)</f>
        <v>hV52fb08-20-010-KD-011-1-wcy-01-Cwy</v>
      </c>
      <c r="C67" s="1" t="str">
        <f>VLOOKUP(E67,[1]世机赛报名导出!A:E,5,FALSE)</f>
        <v>'冰雪运动会'</v>
      </c>
      <c r="D67" s="1" t="str">
        <f>VLOOKUP(E67,[1]世机赛报名导出!A:F,6,FALSE)</f>
        <v>小学组</v>
      </c>
      <c r="E67" s="1" t="s">
        <v>647</v>
      </c>
      <c r="F67" s="1" t="str">
        <f>VLOOKUP(E67,[1]世机赛报名导出!A:J,10,FALSE)</f>
        <v>北京市通州区第四中学</v>
      </c>
      <c r="G67" s="1" t="str">
        <f>VLOOKUP(E67,[1]世机赛报名导出!A:N,14,FALSE)</f>
        <v>李冬雪</v>
      </c>
      <c r="H67" s="1" t="str">
        <f>VLOOKUP(E67,[1]世机赛报名导出!A:P,16,FALSE)</f>
        <v>赵禹翰|温晴</v>
      </c>
      <c r="I67" s="1">
        <v>290</v>
      </c>
      <c r="J67" s="1">
        <v>25</v>
      </c>
      <c r="K67" s="5" t="s">
        <v>569</v>
      </c>
    </row>
    <row r="68" spans="1:11" ht="19.95" customHeight="1" x14ac:dyDescent="0.25">
      <c r="A68" s="1">
        <f>VLOOKUP(E68,[1]世机赛报名导出!A:B,2,FALSE)</f>
        <v>30099</v>
      </c>
      <c r="B68" s="1" t="str">
        <f>VLOOKUP(E68,[1]世机赛报名导出!A:C,3,FALSE)</f>
        <v>hV52fbOd-20-010-7U-011-1-D3Q-01-Oth</v>
      </c>
      <c r="C68" s="1" t="str">
        <f>VLOOKUP(E68,[1]世机赛报名导出!A:E,5,FALSE)</f>
        <v>'冰雪运动会'</v>
      </c>
      <c r="D68" s="1" t="str">
        <f>VLOOKUP(E68,[1]世机赛报名导出!A:F,6,FALSE)</f>
        <v>小学组</v>
      </c>
      <c r="E68" s="1" t="s">
        <v>648</v>
      </c>
      <c r="F68" s="1" t="str">
        <f>VLOOKUP(E68,[1]世机赛报名导出!A:J,10,FALSE)</f>
        <v>乐亭县乐高儿童创意中心</v>
      </c>
      <c r="G68" s="1" t="str">
        <f>VLOOKUP(E68,[1]世机赛报名导出!A:N,14,FALSE)</f>
        <v>杨玉</v>
      </c>
      <c r="H68" s="1" t="str">
        <f>VLOOKUP(E68,[1]世机赛报名导出!A:P,16,FALSE)</f>
        <v>李奕凡|刘亦晨</v>
      </c>
      <c r="I68" s="1">
        <v>280</v>
      </c>
      <c r="J68" s="1">
        <v>26</v>
      </c>
      <c r="K68" s="5" t="s">
        <v>78</v>
      </c>
    </row>
    <row r="69" spans="1:11" ht="19.95" customHeight="1" x14ac:dyDescent="0.25">
      <c r="A69" s="1">
        <f>VLOOKUP(E69,[1]世机赛报名导出!A:B,2,FALSE)</f>
        <v>30561</v>
      </c>
      <c r="B69" s="1" t="str">
        <f>VLOOKUP(E69,[1]世机赛报名导出!A:C,3,FALSE)</f>
        <v>hV52fGM6-20-010-ft-011-1-ww6-01-7BM</v>
      </c>
      <c r="C69" s="1" t="str">
        <f>VLOOKUP(E69,[1]世机赛报名导出!A:E,5,FALSE)</f>
        <v>'冰雪运动会'</v>
      </c>
      <c r="D69" s="1" t="str">
        <f>VLOOKUP(E69,[1]世机赛报名导出!A:F,6,FALSE)</f>
        <v>小学组</v>
      </c>
      <c r="E69" s="1" t="s">
        <v>649</v>
      </c>
      <c r="F69" s="1" t="str">
        <f>VLOOKUP(E69,[1]世机赛报名导出!A:J,10,FALSE)</f>
        <v>定州市博朗培训学校</v>
      </c>
      <c r="G69" s="1" t="str">
        <f>VLOOKUP(E69,[1]世机赛报名导出!A:N,14,FALSE)</f>
        <v>王梦圆</v>
      </c>
      <c r="H69" s="1" t="str">
        <f>VLOOKUP(E69,[1]世机赛报名导出!A:P,16,FALSE)</f>
        <v>吴冠霖|孙皓宇</v>
      </c>
      <c r="I69" s="1">
        <v>270</v>
      </c>
      <c r="J69" s="1">
        <v>27</v>
      </c>
      <c r="K69" s="5" t="s">
        <v>78</v>
      </c>
    </row>
    <row r="70" spans="1:11" ht="19.95" customHeight="1" x14ac:dyDescent="0.25">
      <c r="A70" s="1">
        <f>VLOOKUP(E70,[1]世机赛报名导出!A:B,2,FALSE)</f>
        <v>30235</v>
      </c>
      <c r="B70" s="1" t="str">
        <f>VLOOKUP(E70,[1]世机赛报名导出!A:C,3,FALSE)</f>
        <v>hV52fbO2-20-010-8x-011-1-7eg-01-Oag</v>
      </c>
      <c r="C70" s="1" t="str">
        <f>VLOOKUP(E70,[1]世机赛报名导出!A:E,5,FALSE)</f>
        <v>'冰雪运动会'</v>
      </c>
      <c r="D70" s="1" t="str">
        <f>VLOOKUP(E70,[1]世机赛报名导出!A:F,6,FALSE)</f>
        <v>小学组</v>
      </c>
      <c r="E70" s="1" t="s">
        <v>650</v>
      </c>
      <c r="F70" s="1" t="str">
        <f>VLOOKUP(E70,[1]世机赛报名导出!A:J,10,FALSE)</f>
        <v>中国宋庆龄青少年科技文化交流中心</v>
      </c>
      <c r="G70" s="1" t="str">
        <f>VLOOKUP(E70,[1]世机赛报名导出!A:N,14,FALSE)</f>
        <v>耿传燕</v>
      </c>
      <c r="H70" s="1" t="str">
        <f>VLOOKUP(E70,[1]世机赛报名导出!A:P,16,FALSE)</f>
        <v>李章绪|李君睿</v>
      </c>
      <c r="I70" s="1">
        <v>260</v>
      </c>
      <c r="J70" s="1">
        <v>28</v>
      </c>
      <c r="K70" s="5" t="s">
        <v>78</v>
      </c>
    </row>
    <row r="71" spans="1:11" ht="19.95" customHeight="1" x14ac:dyDescent="0.25">
      <c r="A71" s="1">
        <f>VLOOKUP(E71,[1]世机赛报名导出!A:B,2,FALSE)</f>
        <v>30195</v>
      </c>
      <c r="B71" s="1" t="str">
        <f>VLOOKUP(E71,[1]世机赛报名导出!A:C,3,FALSE)</f>
        <v>hV52fGMO-20-010-vO-011-1-fTU-01-KOW</v>
      </c>
      <c r="C71" s="1" t="str">
        <f>VLOOKUP(E71,[1]世机赛报名导出!A:E,5,FALSE)</f>
        <v>'冰雪运动会'</v>
      </c>
      <c r="D71" s="1" t="str">
        <f>VLOOKUP(E71,[1]世机赛报名导出!A:F,6,FALSE)</f>
        <v>小学组</v>
      </c>
      <c r="E71" s="1" t="s">
        <v>651</v>
      </c>
      <c r="F71" s="1" t="str">
        <f>VLOOKUP(E71,[1]世机赛报名导出!A:J,10,FALSE)</f>
        <v>北京市第二中学经开区学校</v>
      </c>
      <c r="G71" s="1" t="str">
        <f>VLOOKUP(E71,[1]世机赛报名导出!A:N,14,FALSE)</f>
        <v>尹博雅</v>
      </c>
      <c r="H71" s="1" t="str">
        <f>VLOOKUP(E71,[1]世机赛报名导出!A:P,16,FALSE)</f>
        <v>商庆硕|张逍遥</v>
      </c>
      <c r="I71" s="1">
        <v>260</v>
      </c>
      <c r="J71" s="1">
        <v>29</v>
      </c>
      <c r="K71" s="5" t="s">
        <v>652</v>
      </c>
    </row>
    <row r="72" spans="1:11" ht="19.95" customHeight="1" x14ac:dyDescent="0.25">
      <c r="A72" s="1">
        <f>VLOOKUP(E72,[1]世机赛报名导出!A:B,2,FALSE)</f>
        <v>30558</v>
      </c>
      <c r="B72" s="1" t="str">
        <f>VLOOKUP(E72,[1]世机赛报名导出!A:C,3,FALSE)</f>
        <v>hV52fGMx-20-010-7t-011-1-lKn-01-vOw</v>
      </c>
      <c r="C72" s="1" t="str">
        <f>VLOOKUP(E72,[1]世机赛报名导出!A:E,5,FALSE)</f>
        <v>'冰雪运动会'</v>
      </c>
      <c r="D72" s="1" t="str">
        <f>VLOOKUP(E72,[1]世机赛报名导出!A:F,6,FALSE)</f>
        <v>小学组</v>
      </c>
      <c r="E72" s="1" t="s">
        <v>653</v>
      </c>
      <c r="F72" s="1" t="str">
        <f>VLOOKUP(E72,[1]世机赛报名导出!A:J,10,FALSE)</f>
        <v>定州市博朗培训学校</v>
      </c>
      <c r="G72" s="1" t="str">
        <f>VLOOKUP(E72,[1]世机赛报名导出!A:N,14,FALSE)</f>
        <v>李强</v>
      </c>
      <c r="H72" s="1" t="str">
        <f>VLOOKUP(E72,[1]世机赛报名导出!A:P,16,FALSE)</f>
        <v>孙皓天|王彬宇</v>
      </c>
      <c r="I72" s="1">
        <v>260</v>
      </c>
      <c r="J72" s="1">
        <v>30</v>
      </c>
      <c r="K72" s="5" t="s">
        <v>569</v>
      </c>
    </row>
    <row r="73" spans="1:11" ht="19.95" customHeight="1" x14ac:dyDescent="0.25">
      <c r="A73" s="1">
        <f>VLOOKUP(E73,[1]世机赛报名导出!A:B,2,FALSE)</f>
        <v>30414</v>
      </c>
      <c r="B73" s="1" t="str">
        <f>VLOOKUP(E73,[1]世机赛报名导出!A:C,3,FALSE)</f>
        <v>hV52fGM4-20-010-u1-011-1-yHO-01-Nkq</v>
      </c>
      <c r="C73" s="1" t="str">
        <f>VLOOKUP(E73,[1]世机赛报名导出!A:E,5,FALSE)</f>
        <v>'冰雪运动会'</v>
      </c>
      <c r="D73" s="1" t="str">
        <f>VLOOKUP(E73,[1]世机赛报名导出!A:F,6,FALSE)</f>
        <v>小学组</v>
      </c>
      <c r="E73" s="1" t="s">
        <v>654</v>
      </c>
      <c r="F73" s="1" t="str">
        <f>VLOOKUP(E73,[1]世机赛报名导出!A:J,10,FALSE)</f>
        <v>程飞编程</v>
      </c>
      <c r="G73" s="1" t="str">
        <f>VLOOKUP(E73,[1]世机赛报名导出!A:N,14,FALSE)</f>
        <v>刘春霞</v>
      </c>
      <c r="H73" s="1" t="str">
        <f>VLOOKUP(E73,[1]世机赛报名导出!A:P,16,FALSE)</f>
        <v>杨智涵|董博远</v>
      </c>
      <c r="I73" s="1">
        <v>260</v>
      </c>
      <c r="J73" s="1">
        <v>31</v>
      </c>
      <c r="K73" s="5" t="s">
        <v>569</v>
      </c>
    </row>
    <row r="74" spans="1:11" ht="19.95" customHeight="1" x14ac:dyDescent="0.25">
      <c r="A74" s="1">
        <f>VLOOKUP(E74,[1]世机赛报名导出!A:B,2,FALSE)</f>
        <v>29903</v>
      </c>
      <c r="B74" s="1" t="str">
        <f>VLOOKUP(E74,[1]世机赛报名导出!A:C,3,FALSE)</f>
        <v>hV52fbOh-20-010-EJ-011-1-Czg-01-joV</v>
      </c>
      <c r="C74" s="1" t="str">
        <f>VLOOKUP(E74,[1]世机赛报名导出!A:E,5,FALSE)</f>
        <v>'冰雪运动会'</v>
      </c>
      <c r="D74" s="1" t="str">
        <f>VLOOKUP(E74,[1]世机赛报名导出!A:F,6,FALSE)</f>
        <v>小学组</v>
      </c>
      <c r="E74" s="1" t="s">
        <v>655</v>
      </c>
      <c r="F74" s="1" t="str">
        <f>VLOOKUP(E74,[1]世机赛报名导出!A:J,10,FALSE)</f>
        <v>北京小学西单小学联合</v>
      </c>
      <c r="G74" s="1" t="str">
        <f>VLOOKUP(E74,[1]世机赛报名导出!A:N,14,FALSE)</f>
        <v>闫雪梅</v>
      </c>
      <c r="H74" s="1" t="str">
        <f>VLOOKUP(E74,[1]世机赛报名导出!A:P,16,FALSE)</f>
        <v>马昱烜|程景煜</v>
      </c>
      <c r="I74" s="1">
        <v>250</v>
      </c>
      <c r="J74" s="1">
        <v>32</v>
      </c>
      <c r="K74" s="5" t="s">
        <v>569</v>
      </c>
    </row>
    <row r="75" spans="1:11" ht="19.95" customHeight="1" x14ac:dyDescent="0.25">
      <c r="A75" s="1">
        <f>VLOOKUP(E75,[1]世机赛报名导出!A:B,2,FALSE)</f>
        <v>30461</v>
      </c>
      <c r="B75" s="1" t="str">
        <f>VLOOKUP(E75,[1]世机赛报名导出!A:C,3,FALSE)</f>
        <v>hV52fbOY-20-010-BP-011-1-mCT-01-XAv</v>
      </c>
      <c r="C75" s="1" t="str">
        <f>VLOOKUP(E75,[1]世机赛报名导出!A:E,5,FALSE)</f>
        <v>'冰雪运动会'</v>
      </c>
      <c r="D75" s="1" t="str">
        <f>VLOOKUP(E75,[1]世机赛报名导出!A:F,6,FALSE)</f>
        <v>小学组</v>
      </c>
      <c r="E75" s="1" t="s">
        <v>656</v>
      </c>
      <c r="F75" s="1" t="str">
        <f>VLOOKUP(E75,[1]世机赛报名导出!A:J,10,FALSE)</f>
        <v>唐山优迪佳教育科技</v>
      </c>
      <c r="G75" s="1" t="str">
        <f>VLOOKUP(E75,[1]世机赛报名导出!A:N,14,FALSE)</f>
        <v>吕莫军</v>
      </c>
      <c r="H75" s="1" t="str">
        <f>VLOOKUP(E75,[1]世机赛报名导出!A:P,16,FALSE)</f>
        <v>刘禹溪|吴俊硕</v>
      </c>
      <c r="I75" s="1">
        <v>250</v>
      </c>
      <c r="J75" s="1">
        <v>33</v>
      </c>
      <c r="K75" s="5" t="s">
        <v>569</v>
      </c>
    </row>
    <row r="76" spans="1:11" ht="19.95" customHeight="1" x14ac:dyDescent="0.25">
      <c r="A76" s="1">
        <f>VLOOKUP(E76,[1]世机赛报名导出!A:B,2,FALSE)</f>
        <v>30464</v>
      </c>
      <c r="B76" s="1" t="str">
        <f>VLOOKUP(E76,[1]世机赛报名导出!A:C,3,FALSE)</f>
        <v>hV52fbOR-20-010-iy-011-1-PO2-01-AP2</v>
      </c>
      <c r="C76" s="1" t="str">
        <f>VLOOKUP(E76,[1]世机赛报名导出!A:E,5,FALSE)</f>
        <v>'冰雪运动会'</v>
      </c>
      <c r="D76" s="1" t="str">
        <f>VLOOKUP(E76,[1]世机赛报名导出!A:F,6,FALSE)</f>
        <v>小学组</v>
      </c>
      <c r="E76" s="1" t="s">
        <v>657</v>
      </c>
      <c r="F76" s="1" t="str">
        <f>VLOOKUP(E76,[1]世机赛报名导出!A:J,10,FALSE)</f>
        <v>唐山优迪佳教育科技</v>
      </c>
      <c r="G76" s="1" t="str">
        <f>VLOOKUP(E76,[1]世机赛报名导出!A:N,14,FALSE)</f>
        <v>吕莫军</v>
      </c>
      <c r="H76" s="1" t="str">
        <f>VLOOKUP(E76,[1]世机赛报名导出!A:P,16,FALSE)</f>
        <v>刘浩喆|齐晨皓</v>
      </c>
      <c r="I76" s="1">
        <v>250</v>
      </c>
      <c r="J76" s="1">
        <v>34</v>
      </c>
      <c r="K76" s="5" t="s">
        <v>78</v>
      </c>
    </row>
    <row r="77" spans="1:11" ht="19.95" customHeight="1" x14ac:dyDescent="0.25">
      <c r="A77" s="1">
        <f>VLOOKUP(E77,[1]世机赛报名导出!A:B,2,FALSE)</f>
        <v>30468</v>
      </c>
      <c r="B77" s="1" t="str">
        <f>VLOOKUP(E77,[1]世机赛报名导出!A:C,3,FALSE)</f>
        <v>hV52fbOE-20-010-6X-011-1-JrF-01-zO2</v>
      </c>
      <c r="C77" s="1" t="str">
        <f>VLOOKUP(E77,[1]世机赛报名导出!A:E,5,FALSE)</f>
        <v>'冰雪运动会'</v>
      </c>
      <c r="D77" s="1" t="str">
        <f>VLOOKUP(E77,[1]世机赛报名导出!A:F,6,FALSE)</f>
        <v>小学组</v>
      </c>
      <c r="E77" s="1" t="s">
        <v>658</v>
      </c>
      <c r="F77" s="1" t="str">
        <f>VLOOKUP(E77,[1]世机赛报名导出!A:J,10,FALSE)</f>
        <v>唐山优迪佳教育科技</v>
      </c>
      <c r="G77" s="1" t="str">
        <f>VLOOKUP(E77,[1]世机赛报名导出!A:N,14,FALSE)</f>
        <v>果莹莹</v>
      </c>
      <c r="H77" s="1" t="str">
        <f>VLOOKUP(E77,[1]世机赛报名导出!A:P,16,FALSE)</f>
        <v>刘怡彤|侯俊汐</v>
      </c>
      <c r="I77" s="1">
        <v>220</v>
      </c>
      <c r="J77" s="1">
        <v>35</v>
      </c>
      <c r="K77" s="5" t="s">
        <v>569</v>
      </c>
    </row>
    <row r="78" spans="1:11" ht="19.95" customHeight="1" x14ac:dyDescent="0.25">
      <c r="A78" s="1">
        <f>VLOOKUP(E78,[1]世机赛报名导出!A:B,2,FALSE)</f>
        <v>30557</v>
      </c>
      <c r="B78" s="1" t="str">
        <f>VLOOKUP(E78,[1]世机赛报名导出!A:C,3,FALSE)</f>
        <v>hV52fGMV-20-010-8b-011-1-Gh0-01-cEq</v>
      </c>
      <c r="C78" s="1" t="str">
        <f>VLOOKUP(E78,[1]世机赛报名导出!A:E,5,FALSE)</f>
        <v>'冰雪运动会'</v>
      </c>
      <c r="D78" s="1" t="str">
        <f>VLOOKUP(E78,[1]世机赛报名导出!A:F,6,FALSE)</f>
        <v>小学组</v>
      </c>
      <c r="E78" s="1" t="s">
        <v>659</v>
      </c>
      <c r="F78" s="1" t="str">
        <f>VLOOKUP(E78,[1]世机赛报名导出!A:J,10,FALSE)</f>
        <v>定州市博朗培训学校</v>
      </c>
      <c r="G78" s="1" t="str">
        <f>VLOOKUP(E78,[1]世机赛报名导出!A:N,14,FALSE)</f>
        <v>白志红</v>
      </c>
      <c r="H78" s="1" t="str">
        <f>VLOOKUP(E78,[1]世机赛报名导出!A:P,16,FALSE)</f>
        <v>李佳彤|徐子锐</v>
      </c>
      <c r="I78" s="1">
        <v>180</v>
      </c>
      <c r="J78" s="1">
        <v>36</v>
      </c>
      <c r="K78" s="5" t="s">
        <v>569</v>
      </c>
    </row>
    <row r="79" spans="1:11" ht="19.95" customHeight="1" x14ac:dyDescent="0.25">
      <c r="A79" s="1">
        <f>VLOOKUP(E79,[1]世机赛报名导出!A:B,2,FALSE)</f>
        <v>30355</v>
      </c>
      <c r="B79" s="1" t="str">
        <f>VLOOKUP(E79,[1]世机赛报名导出!A:C,3,FALSE)</f>
        <v>hV52fbO6-20-010-rs-011-1-uP9-01-v3Q</v>
      </c>
      <c r="C79" s="1" t="str">
        <f>VLOOKUP(E79,[1]世机赛报名导出!A:E,5,FALSE)</f>
        <v>'冰雪运动会'</v>
      </c>
      <c r="D79" s="1" t="str">
        <f>VLOOKUP(E79,[1]世机赛报名导出!A:F,6,FALSE)</f>
        <v>小学组</v>
      </c>
      <c r="E79" s="1" t="s">
        <v>660</v>
      </c>
      <c r="F79" s="1" t="str">
        <f>VLOOKUP(E79,[1]世机赛报名导出!A:J,10,FALSE)</f>
        <v>谨序</v>
      </c>
      <c r="G79" s="1" t="str">
        <f>VLOOKUP(E79,[1]世机赛报名导出!A:N,14,FALSE)</f>
        <v>熊艳丽</v>
      </c>
      <c r="H79" s="1" t="str">
        <f>VLOOKUP(E79,[1]世机赛报名导出!A:P,16,FALSE)</f>
        <v>朱悦宁|冬浩申</v>
      </c>
      <c r="I79" s="1">
        <v>180</v>
      </c>
      <c r="J79" s="1">
        <v>37</v>
      </c>
      <c r="K79" s="5" t="s">
        <v>569</v>
      </c>
    </row>
    <row r="80" spans="1:11" ht="19.95" customHeight="1" x14ac:dyDescent="0.25">
      <c r="A80" s="1">
        <f>VLOOKUP(E80,[1]世机赛报名导出!A:B,2,FALSE)</f>
        <v>30178</v>
      </c>
      <c r="B80" s="1" t="str">
        <f>VLOOKUP(E80,[1]世机赛报名导出!A:C,3,FALSE)</f>
        <v>hV52fbOP-20-010-m4-011-1-T2r-01-bT9</v>
      </c>
      <c r="C80" s="1" t="str">
        <f>VLOOKUP(E80,[1]世机赛报名导出!A:E,5,FALSE)</f>
        <v>'冰雪运动会'</v>
      </c>
      <c r="D80" s="1" t="str">
        <f>VLOOKUP(E80,[1]世机赛报名导出!A:F,6,FALSE)</f>
        <v>小学组</v>
      </c>
      <c r="E80" s="1" t="s">
        <v>661</v>
      </c>
      <c r="F80" s="1" t="str">
        <f>VLOOKUP(E80,[1]世机赛报名导出!A:J,10,FALSE)</f>
        <v>北京市通州区东方小学</v>
      </c>
      <c r="G80" s="1" t="str">
        <f>VLOOKUP(E80,[1]世机赛报名导出!A:N,14,FALSE)</f>
        <v>张少春</v>
      </c>
      <c r="H80" s="1" t="str">
        <f>VLOOKUP(E80,[1]世机赛报名导出!A:P,16,FALSE)</f>
        <v>张博轩|沈兆峰</v>
      </c>
      <c r="I80" s="1">
        <v>170</v>
      </c>
      <c r="J80" s="1">
        <v>38</v>
      </c>
      <c r="K80" s="5" t="s">
        <v>78</v>
      </c>
    </row>
    <row r="81" spans="1:11" ht="19.95" customHeight="1" x14ac:dyDescent="0.25">
      <c r="A81" s="1">
        <f>VLOOKUP(E81,[1]世机赛报名导出!A:B,2,FALSE)</f>
        <v>30457</v>
      </c>
      <c r="B81" s="1" t="str">
        <f>VLOOKUP(E81,[1]世机赛报名导出!A:C,3,FALSE)</f>
        <v>hV52fbOC-20-010-Co-011-1-Eqf-01-3Rn</v>
      </c>
      <c r="C81" s="1" t="str">
        <f>VLOOKUP(E81,[1]世机赛报名导出!A:E,5,FALSE)</f>
        <v>'冰雪运动会'</v>
      </c>
      <c r="D81" s="1" t="str">
        <f>VLOOKUP(E81,[1]世机赛报名导出!A:F,6,FALSE)</f>
        <v>小学组</v>
      </c>
      <c r="E81" s="1" t="s">
        <v>662</v>
      </c>
      <c r="F81" s="1" t="str">
        <f>VLOOKUP(E81,[1]世机赛报名导出!A:J,10,FALSE)</f>
        <v>唐山优迪佳教育科技</v>
      </c>
      <c r="G81" s="1" t="str">
        <f>VLOOKUP(E81,[1]世机赛报名导出!A:N,14,FALSE)</f>
        <v>张丽娜</v>
      </c>
      <c r="H81" s="1" t="str">
        <f>VLOOKUP(E81,[1]世机赛报名导出!A:P,16,FALSE)</f>
        <v>梁洛嘉|贾振航</v>
      </c>
      <c r="I81" s="1">
        <v>150</v>
      </c>
      <c r="J81" s="1">
        <v>39</v>
      </c>
      <c r="K81" s="5" t="s">
        <v>569</v>
      </c>
    </row>
    <row r="82" spans="1:11" ht="19.95" customHeight="1" x14ac:dyDescent="0.25">
      <c r="A82" s="1">
        <f>VLOOKUP(E82,[1]世机赛报名导出!A:B,2,FALSE)</f>
        <v>30180</v>
      </c>
      <c r="B82" s="1" t="str">
        <f>VLOOKUP(E82,[1]世机赛报名导出!A:C,3,FALSE)</f>
        <v>hV52fbOv-20-010-A6-011-1-LBO-01-Ole</v>
      </c>
      <c r="C82" s="1" t="str">
        <f>VLOOKUP(E82,[1]世机赛报名导出!A:E,5,FALSE)</f>
        <v>'冰雪运动会'</v>
      </c>
      <c r="D82" s="1" t="str">
        <f>VLOOKUP(E82,[1]世机赛报名导出!A:F,6,FALSE)</f>
        <v>小学组</v>
      </c>
      <c r="E82" s="1" t="s">
        <v>663</v>
      </c>
      <c r="F82" s="1" t="str">
        <f>VLOOKUP(E82,[1]世机赛报名导出!A:J,10,FALSE)</f>
        <v>北京教育科学研究院通州区第一实验小学</v>
      </c>
      <c r="G82" s="1" t="str">
        <f>VLOOKUP(E82,[1]世机赛报名导出!A:N,14,FALSE)</f>
        <v>肖琛</v>
      </c>
      <c r="H82" s="1" t="str">
        <f>VLOOKUP(E82,[1]世机赛报名导出!A:P,16,FALSE)</f>
        <v>刘羽熙|刘宇轩</v>
      </c>
      <c r="I82" s="1">
        <v>130</v>
      </c>
      <c r="J82" s="1">
        <v>40</v>
      </c>
      <c r="K82" s="5" t="s">
        <v>569</v>
      </c>
    </row>
    <row r="83" spans="1:11" ht="19.95" customHeight="1" x14ac:dyDescent="0.25">
      <c r="A83" s="1">
        <f>VLOOKUP(E83,[1]世机赛报名导出!A:B,2,FALSE)</f>
        <v>30452</v>
      </c>
      <c r="B83" s="1" t="str">
        <f>VLOOKUP(E83,[1]世机赛报名导出!A:C,3,FALSE)</f>
        <v>hV52fbOS-20-010-VK-011-1-Wdl-01-Xol</v>
      </c>
      <c r="C83" s="1" t="str">
        <f>VLOOKUP(E83,[1]世机赛报名导出!A:E,5,FALSE)</f>
        <v>'冰雪运动会'</v>
      </c>
      <c r="D83" s="1" t="str">
        <f>VLOOKUP(E83,[1]世机赛报名导出!A:F,6,FALSE)</f>
        <v>小学组</v>
      </c>
      <c r="E83" s="1" t="s">
        <v>664</v>
      </c>
      <c r="F83" s="1" t="str">
        <f>VLOOKUP(E83,[1]世机赛报名导出!A:J,10,FALSE)</f>
        <v>唐山优迪佳教育科技</v>
      </c>
      <c r="G83" s="1" t="str">
        <f>VLOOKUP(E83,[1]世机赛报名导出!A:N,14,FALSE)</f>
        <v>张丽娜</v>
      </c>
      <c r="H83" s="1" t="str">
        <f>VLOOKUP(E83,[1]世机赛报名导出!A:P,16,FALSE)</f>
        <v>梁依子轩|周建旭</v>
      </c>
      <c r="I83" s="1">
        <v>110</v>
      </c>
      <c r="J83" s="1">
        <v>41</v>
      </c>
      <c r="K83" s="5" t="s">
        <v>569</v>
      </c>
    </row>
    <row r="84" spans="1:11" ht="19.95" customHeight="1" x14ac:dyDescent="0.25">
      <c r="A84" s="1">
        <f>VLOOKUP(E84,[1]世机赛报名导出!A:B,2,FALSE)</f>
        <v>24087</v>
      </c>
      <c r="B84" s="1" t="str">
        <f>VLOOKUP(E84,[1]世机赛报名导出!A:C,3,FALSE)</f>
        <v>hV52fb0u-20-010-sK-011-1-1hB-01-jEE</v>
      </c>
      <c r="C84" s="1" t="str">
        <f>VLOOKUP(E84,[1]世机赛报名导出!A:E,5,FALSE)</f>
        <v>'冰雪运动会'</v>
      </c>
      <c r="D84" s="1" t="str">
        <f>VLOOKUP(E84,[1]世机赛报名导出!A:F,6,FALSE)</f>
        <v>小学组</v>
      </c>
      <c r="E84" s="1" t="s">
        <v>665</v>
      </c>
      <c r="F84" s="1" t="str">
        <f>VLOOKUP(E84,[1]世机赛报名导出!A:J,10,FALSE)</f>
        <v>北京市通州区第四中学</v>
      </c>
      <c r="G84" s="1" t="str">
        <f>VLOOKUP(E84,[1]世机赛报名导出!A:N,14,FALSE)</f>
        <v>杨子镇</v>
      </c>
      <c r="H84" s="1" t="str">
        <f>VLOOKUP(E84,[1]世机赛报名导出!A:P,16,FALSE)</f>
        <v>马俊成|王薪森</v>
      </c>
      <c r="I84" s="1">
        <v>100</v>
      </c>
      <c r="J84" s="1">
        <v>42</v>
      </c>
      <c r="K84" s="5" t="s">
        <v>78</v>
      </c>
    </row>
    <row r="85" spans="1:11" ht="19.9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5"/>
    </row>
    <row r="86" spans="1:11" ht="19.95" customHeight="1" x14ac:dyDescent="0.25">
      <c r="A86" s="1">
        <f>VLOOKUP(E86,[1]世机赛报名导出!A:B,2,FALSE)</f>
        <v>30316</v>
      </c>
      <c r="B86" s="1" t="str">
        <f>VLOOKUP(E86,[1]世机赛报名导出!A:C,3,FALSE)</f>
        <v>hV52fbWf-20-010-hf-011-1-wvX-02-HHE</v>
      </c>
      <c r="C86" s="1" t="str">
        <f>VLOOKUP(E86,[1]世机赛报名导出!A:E,5,FALSE)</f>
        <v>'冰雪运动会'</v>
      </c>
      <c r="D86" s="1" t="str">
        <f>VLOOKUP(E86,[1]世机赛报名导出!A:F,6,FALSE)</f>
        <v>初中组</v>
      </c>
      <c r="E86" s="1" t="s">
        <v>666</v>
      </c>
      <c r="F86" s="1" t="str">
        <f>VLOOKUP(E86,[1]世机赛报名导出!A:J,10,FALSE)</f>
        <v>谨序</v>
      </c>
      <c r="G86" s="1" t="str">
        <f>VLOOKUP(E86,[1]世机赛报名导出!A:N,14,FALSE)</f>
        <v>王建永</v>
      </c>
      <c r="H86" s="1" t="str">
        <f>VLOOKUP(E86,[1]世机赛报名导出!A:P,16,FALSE)</f>
        <v>郭子皓|孙艺淏</v>
      </c>
      <c r="I86" s="1">
        <v>850</v>
      </c>
      <c r="J86" s="1">
        <v>1</v>
      </c>
      <c r="K86" s="8" t="s">
        <v>559</v>
      </c>
    </row>
    <row r="87" spans="1:11" ht="19.95" customHeight="1" x14ac:dyDescent="0.25">
      <c r="A87" s="1">
        <v>30097</v>
      </c>
      <c r="B87" s="1" t="s">
        <v>667</v>
      </c>
      <c r="C87" s="1" t="s">
        <v>668</v>
      </c>
      <c r="D87" s="1" t="s">
        <v>427</v>
      </c>
      <c r="E87" s="1" t="s">
        <v>669</v>
      </c>
      <c r="F87" s="1" t="s">
        <v>670</v>
      </c>
      <c r="G87" s="1" t="s">
        <v>671</v>
      </c>
      <c r="H87" s="1" t="s">
        <v>672</v>
      </c>
      <c r="I87" s="1">
        <v>820</v>
      </c>
      <c r="J87" s="1">
        <v>2</v>
      </c>
      <c r="K87" s="8" t="s">
        <v>76</v>
      </c>
    </row>
    <row r="88" spans="1:11" ht="19.95" customHeight="1" x14ac:dyDescent="0.25">
      <c r="A88" s="1">
        <f>VLOOKUP(E88,[1]世机赛报名导出!A:B,2,FALSE)</f>
        <v>30323</v>
      </c>
      <c r="B88" s="1" t="str">
        <f>VLOOKUP(E88,[1]世机赛报名导出!A:C,3,FALSE)</f>
        <v>hV52fbW6-20-010-uj-011-1-7Yd-02-Zf6</v>
      </c>
      <c r="C88" s="1" t="str">
        <f>VLOOKUP(E88,[1]世机赛报名导出!A:E,5,FALSE)</f>
        <v>'冰雪运动会'</v>
      </c>
      <c r="D88" s="1" t="str">
        <f>VLOOKUP(E88,[1]世机赛报名导出!A:F,6,FALSE)</f>
        <v>初中组</v>
      </c>
      <c r="E88" s="1" t="s">
        <v>673</v>
      </c>
      <c r="F88" s="1" t="str">
        <f>VLOOKUP(E88,[1]世机赛报名导出!A:J,10,FALSE)</f>
        <v>谨序</v>
      </c>
      <c r="G88" s="1" t="str">
        <f>VLOOKUP(E88,[1]世机赛报名导出!A:N,14,FALSE)</f>
        <v>张彬</v>
      </c>
      <c r="H88" s="1" t="str">
        <f>VLOOKUP(E88,[1]世机赛报名导出!A:P,16,FALSE)</f>
        <v>魏天朔|丁予涵</v>
      </c>
      <c r="I88" s="1">
        <v>810</v>
      </c>
      <c r="J88" s="1">
        <v>3</v>
      </c>
      <c r="K88" s="8" t="s">
        <v>575</v>
      </c>
    </row>
    <row r="89" spans="1:11" ht="19.95" customHeight="1" x14ac:dyDescent="0.25">
      <c r="A89" s="1">
        <f>VLOOKUP(E89,[1]世机赛报名导出!A:B,2,FALSE)</f>
        <v>30356</v>
      </c>
      <c r="B89" s="1" t="str">
        <f>VLOOKUP(E89,[1]世机赛报名导出!A:C,3,FALSE)</f>
        <v>hV52fbWc-20-010-Ev-011-1-JkI-02-wTR</v>
      </c>
      <c r="C89" s="1" t="str">
        <f>VLOOKUP(E89,[1]世机赛报名导出!A:E,5,FALSE)</f>
        <v>'冰雪运动会'</v>
      </c>
      <c r="D89" s="1" t="str">
        <f>VLOOKUP(E89,[1]世机赛报名导出!A:F,6,FALSE)</f>
        <v>初中组</v>
      </c>
      <c r="E89" s="1" t="s">
        <v>674</v>
      </c>
      <c r="F89" s="1" t="str">
        <f>VLOOKUP(E89,[1]世机赛报名导出!A:J,10,FALSE)</f>
        <v>谨序</v>
      </c>
      <c r="G89" s="1" t="str">
        <f>VLOOKUP(E89,[1]世机赛报名导出!A:N,14,FALSE)</f>
        <v>王艳婷</v>
      </c>
      <c r="H89" s="1" t="str">
        <f>VLOOKUP(E89,[1]世机赛报名导出!A:P,16,FALSE)</f>
        <v>吕熙岩|胡恩瑜</v>
      </c>
      <c r="I89" s="1">
        <v>650</v>
      </c>
      <c r="J89" s="1">
        <v>4</v>
      </c>
      <c r="K89" s="5" t="s">
        <v>578</v>
      </c>
    </row>
    <row r="90" spans="1:11" ht="19.95" customHeight="1" x14ac:dyDescent="0.25">
      <c r="A90" s="1">
        <f>VLOOKUP(E90,[1]世机赛报名导出!A:B,2,FALSE)</f>
        <v>30325</v>
      </c>
      <c r="B90" s="1" t="str">
        <f>VLOOKUP(E90,[1]世机赛报名导出!A:C,3,FALSE)</f>
        <v>hV52fbWS-20-010-CO-011-1-PyX-02-16I</v>
      </c>
      <c r="C90" s="1" t="str">
        <f>VLOOKUP(E90,[1]世机赛报名导出!A:E,5,FALSE)</f>
        <v>'冰雪运动会'</v>
      </c>
      <c r="D90" s="1" t="str">
        <f>VLOOKUP(E90,[1]世机赛报名导出!A:F,6,FALSE)</f>
        <v>初中组</v>
      </c>
      <c r="E90" s="1" t="s">
        <v>675</v>
      </c>
      <c r="F90" s="1" t="str">
        <f>VLOOKUP(E90,[1]世机赛报名导出!A:J,10,FALSE)</f>
        <v>谨序</v>
      </c>
      <c r="G90" s="1" t="str">
        <f>VLOOKUP(E90,[1]世机赛报名导出!A:N,14,FALSE)</f>
        <v>刘天怡</v>
      </c>
      <c r="H90" s="1" t="str">
        <f>VLOOKUP(E90,[1]世机赛报名导出!A:P,16,FALSE)</f>
        <v>苏杨靖鹏|杨晨溪</v>
      </c>
      <c r="I90" s="1">
        <v>620</v>
      </c>
      <c r="J90" s="1">
        <v>5</v>
      </c>
      <c r="K90" s="5" t="s">
        <v>564</v>
      </c>
    </row>
    <row r="91" spans="1:11" ht="19.95" customHeight="1" x14ac:dyDescent="0.25">
      <c r="A91" s="1">
        <f>VLOOKUP(E91,[1]世机赛报名导出!A:B,2,FALSE)</f>
        <v>30411</v>
      </c>
      <c r="B91" s="1" t="str">
        <f>VLOOKUP(E91,[1]世机赛报名导出!A:C,3,FALSE)</f>
        <v>hV52fbWl-20-010-Gy-011-1-QjD-02-Cwh</v>
      </c>
      <c r="C91" s="1" t="str">
        <f>VLOOKUP(E91,[1]世机赛报名导出!A:E,5,FALSE)</f>
        <v>'冰雪运动会'</v>
      </c>
      <c r="D91" s="1" t="str">
        <f>VLOOKUP(E91,[1]世机赛报名导出!A:F,6,FALSE)</f>
        <v>初中组</v>
      </c>
      <c r="E91" s="1" t="s">
        <v>676</v>
      </c>
      <c r="F91" s="1" t="str">
        <f>VLOOKUP(E91,[1]世机赛报名导出!A:J,10,FALSE)</f>
        <v>程飞编程</v>
      </c>
      <c r="G91" s="1" t="str">
        <f>VLOOKUP(E91,[1]世机赛报名导出!A:N,14,FALSE)</f>
        <v>刘春霞</v>
      </c>
      <c r="H91" s="1" t="str">
        <f>VLOOKUP(E91,[1]世机赛报名导出!A:P,16,FALSE)</f>
        <v>田冬晨|董何林宣</v>
      </c>
      <c r="I91" s="1">
        <v>570</v>
      </c>
      <c r="J91" s="1">
        <v>6</v>
      </c>
      <c r="K91" s="5" t="s">
        <v>564</v>
      </c>
    </row>
    <row r="92" spans="1:11" ht="19.95" customHeight="1" x14ac:dyDescent="0.25">
      <c r="A92" s="1">
        <f>VLOOKUP(E92,[1]世机赛报名导出!A:B,2,FALSE)</f>
        <v>30320</v>
      </c>
      <c r="B92" s="1" t="str">
        <f>VLOOKUP(E92,[1]世机赛报名导出!A:C,3,FALSE)</f>
        <v>hV52fbWx-20-010-vF-011-1-q3B-02-ZeE</v>
      </c>
      <c r="C92" s="1" t="str">
        <f>VLOOKUP(E92,[1]世机赛报名导出!A:E,5,FALSE)</f>
        <v>'冰雪运动会'</v>
      </c>
      <c r="D92" s="1" t="str">
        <f>VLOOKUP(E92,[1]世机赛报名导出!A:F,6,FALSE)</f>
        <v>初中组</v>
      </c>
      <c r="E92" s="1" t="s">
        <v>677</v>
      </c>
      <c r="F92" s="1" t="str">
        <f>VLOOKUP(E92,[1]世机赛报名导出!A:J,10,FALSE)</f>
        <v>谨序</v>
      </c>
      <c r="G92" s="1" t="str">
        <f>VLOOKUP(E92,[1]世机赛报名导出!A:N,14,FALSE)</f>
        <v>熊艳丽</v>
      </c>
      <c r="H92" s="1" t="str">
        <f>VLOOKUP(E92,[1]世机赛报名导出!A:P,16,FALSE)</f>
        <v>冯浩程|倪嘉岐</v>
      </c>
      <c r="I92" s="1">
        <v>500</v>
      </c>
      <c r="J92" s="1">
        <v>7</v>
      </c>
      <c r="K92" s="5" t="s">
        <v>564</v>
      </c>
    </row>
    <row r="93" spans="1:11" ht="19.95" customHeight="1" x14ac:dyDescent="0.25">
      <c r="A93" s="1">
        <f>VLOOKUP(E93,[1]世机赛报名导出!A:B,2,FALSE)</f>
        <v>29895</v>
      </c>
      <c r="B93" s="1" t="str">
        <f>VLOOKUP(E93,[1]世机赛报名导出!A:C,3,FALSE)</f>
        <v>hV52fbW5-20-010-zh-011-1-6oI-02-yyo</v>
      </c>
      <c r="C93" s="1" t="str">
        <f>VLOOKUP(E93,[1]世机赛报名导出!A:E,5,FALSE)</f>
        <v>'冰雪运动会'</v>
      </c>
      <c r="D93" s="1" t="str">
        <f>VLOOKUP(E93,[1]世机赛报名导出!A:F,6,FALSE)</f>
        <v>初中组</v>
      </c>
      <c r="E93" s="1" t="s">
        <v>678</v>
      </c>
      <c r="F93" s="1" t="str">
        <f>VLOOKUP(E93,[1]世机赛报名导出!A:J,10,FALSE)</f>
        <v>北京市第十八中学</v>
      </c>
      <c r="G93" s="1" t="str">
        <f>VLOOKUP(E93,[1]世机赛报名导出!A:N,14,FALSE)</f>
        <v>王亚楠</v>
      </c>
      <c r="H93" s="1" t="str">
        <f>VLOOKUP(E93,[1]世机赛报名导出!A:P,16,FALSE)</f>
        <v>袁孝严|尹笑然</v>
      </c>
      <c r="I93" s="1">
        <v>480</v>
      </c>
      <c r="J93" s="1">
        <v>8</v>
      </c>
      <c r="K93" s="5" t="s">
        <v>569</v>
      </c>
    </row>
    <row r="94" spans="1:11" ht="19.95" customHeight="1" x14ac:dyDescent="0.25">
      <c r="A94" s="1">
        <f>VLOOKUP(E94,[1]世机赛报名导出!A:B,2,FALSE)</f>
        <v>30027</v>
      </c>
      <c r="B94" s="1" t="str">
        <f>VLOOKUP(E94,[1]世机赛报名导出!A:C,3,FALSE)</f>
        <v>hV52fbW2-20-010-Rg-011-1-yyj-02-zFp</v>
      </c>
      <c r="C94" s="1" t="str">
        <f>VLOOKUP(E94,[1]世机赛报名导出!A:E,5,FALSE)</f>
        <v>'冰雪运动会'</v>
      </c>
      <c r="D94" s="1" t="str">
        <f>VLOOKUP(E94,[1]世机赛报名导出!A:F,6,FALSE)</f>
        <v>初中组</v>
      </c>
      <c r="E94" s="1" t="s">
        <v>679</v>
      </c>
      <c r="F94" s="1" t="str">
        <f>VLOOKUP(E94,[1]世机赛报名导出!A:J,10,FALSE)</f>
        <v>北京五中通州校区</v>
      </c>
      <c r="G94" s="1" t="str">
        <f>VLOOKUP(E94,[1]世机赛报名导出!A:N,14,FALSE)</f>
        <v>蔺晓亮</v>
      </c>
      <c r="H94" s="1" t="str">
        <f>VLOOKUP(E94,[1]世机赛报名导出!A:P,16,FALSE)</f>
        <v>王辰旭|张奕航</v>
      </c>
      <c r="I94" s="1">
        <v>390</v>
      </c>
      <c r="J94" s="1">
        <v>9</v>
      </c>
      <c r="K94" s="5" t="s">
        <v>80</v>
      </c>
    </row>
    <row r="95" spans="1:11" ht="19.95" customHeight="1" x14ac:dyDescent="0.25">
      <c r="A95" s="1">
        <f>VLOOKUP(E95,[1]世机赛报名导出!A:B,2,FALSE)</f>
        <v>29893</v>
      </c>
      <c r="B95" s="1" t="str">
        <f>VLOOKUP(E95,[1]世机赛报名导出!A:C,3,FALSE)</f>
        <v>hV52fbW4-20-010-Z0-011-1-qLg-02-z1B</v>
      </c>
      <c r="C95" s="1" t="str">
        <f>VLOOKUP(E95,[1]世机赛报名导出!A:E,5,FALSE)</f>
        <v>'冰雪运动会'</v>
      </c>
      <c r="D95" s="1" t="str">
        <f>VLOOKUP(E95,[1]世机赛报名导出!A:F,6,FALSE)</f>
        <v>初中组</v>
      </c>
      <c r="E95" s="1" t="s">
        <v>680</v>
      </c>
      <c r="F95" s="1" t="str">
        <f>VLOOKUP(E95,[1]世机赛报名导出!A:J,10,FALSE)</f>
        <v>北京市第十八中学</v>
      </c>
      <c r="G95" s="1" t="str">
        <f>VLOOKUP(E95,[1]世机赛报名导出!A:N,14,FALSE)</f>
        <v>王亚楠</v>
      </c>
      <c r="H95" s="1" t="str">
        <f>VLOOKUP(E95,[1]世机赛报名导出!A:P,16,FALSE)</f>
        <v>赵家珩|刘怡彤</v>
      </c>
      <c r="I95" s="1">
        <v>320</v>
      </c>
      <c r="J95" s="1">
        <v>10</v>
      </c>
      <c r="K95" s="5" t="s">
        <v>80</v>
      </c>
    </row>
    <row r="96" spans="1:11" ht="19.95" customHeight="1" x14ac:dyDescent="0.25">
      <c r="A96" s="1">
        <f>VLOOKUP(E96,[1]世机赛报名导出!A:B,2,FALSE)</f>
        <v>30450</v>
      </c>
      <c r="B96" s="1" t="str">
        <f>VLOOKUP(E96,[1]世机赛报名导出!A:C,3,FALSE)</f>
        <v>hV52fbWC-20-010-kO-011-1-TjV-02-oY7</v>
      </c>
      <c r="C96" s="1" t="str">
        <f>VLOOKUP(E96,[1]世机赛报名导出!A:E,5,FALSE)</f>
        <v>'冰雪运动会'</v>
      </c>
      <c r="D96" s="1" t="str">
        <f>VLOOKUP(E96,[1]世机赛报名导出!A:F,6,FALSE)</f>
        <v>初中组</v>
      </c>
      <c r="E96" s="1" t="s">
        <v>681</v>
      </c>
      <c r="F96" s="1" t="str">
        <f>VLOOKUP(E96,[1]世机赛报名导出!A:J,10,FALSE)</f>
        <v>唐山优迪佳教育科技</v>
      </c>
      <c r="G96" s="1" t="str">
        <f>VLOOKUP(E96,[1]世机赛报名导出!A:N,14,FALSE)</f>
        <v>张丽娜</v>
      </c>
      <c r="H96" s="1" t="str">
        <f>VLOOKUP(E96,[1]世机赛报名导出!A:P,16,FALSE)</f>
        <v>崔凯博|王凯森</v>
      </c>
      <c r="I96" s="1">
        <v>240</v>
      </c>
      <c r="J96" s="1">
        <v>11</v>
      </c>
      <c r="K96" s="5" t="s">
        <v>80</v>
      </c>
    </row>
    <row r="97" spans="1:11" ht="19.95" customHeight="1" x14ac:dyDescent="0.25">
      <c r="A97" s="1">
        <f>VLOOKUP(E97,[1]世机赛报名导出!A:B,2,FALSE)</f>
        <v>29933</v>
      </c>
      <c r="B97" s="1" t="str">
        <f>VLOOKUP(E97,[1]世机赛报名导出!A:C,3,FALSE)</f>
        <v>hV52fbWW-20-010-o7-011-1-riT-02-jZJ</v>
      </c>
      <c r="C97" s="1" t="str">
        <f>VLOOKUP(E97,[1]世机赛报名导出!A:E,5,FALSE)</f>
        <v>'冰雪运动会'</v>
      </c>
      <c r="D97" s="1" t="str">
        <f>VLOOKUP(E97,[1]世机赛报名导出!A:F,6,FALSE)</f>
        <v>初中组</v>
      </c>
      <c r="E97" s="1" t="s">
        <v>682</v>
      </c>
      <c r="F97" s="1" t="str">
        <f>VLOOKUP(E97,[1]世机赛报名导出!A:J,10,FALSE)</f>
        <v>天津市第六十一中学</v>
      </c>
      <c r="G97" s="1" t="str">
        <f>VLOOKUP(E97,[1]世机赛报名导出!A:N,14,FALSE)</f>
        <v>王立波</v>
      </c>
      <c r="H97" s="1" t="str">
        <f>VLOOKUP(E97,[1]世机赛报名导出!A:P,16,FALSE)</f>
        <v>华奕璋</v>
      </c>
      <c r="I97" s="1">
        <v>230</v>
      </c>
      <c r="J97" s="1">
        <v>12</v>
      </c>
      <c r="K97" s="5" t="s">
        <v>80</v>
      </c>
    </row>
    <row r="98" spans="1:11" ht="19.95" customHeight="1" x14ac:dyDescent="0.25">
      <c r="A98" s="1">
        <f>VLOOKUP(E98,[1]世机赛报名导出!A:B,2,FALSE)</f>
        <v>29926</v>
      </c>
      <c r="B98" s="1" t="str">
        <f>VLOOKUP(E98,[1]世机赛报名导出!A:C,3,FALSE)</f>
        <v>hV52fbWt-20-010-gt-011-1-3gn-02-MQA</v>
      </c>
      <c r="C98" s="1" t="str">
        <f>VLOOKUP(E98,[1]世机赛报名导出!A:E,5,FALSE)</f>
        <v>'冰雪运动会'</v>
      </c>
      <c r="D98" s="1" t="str">
        <f>VLOOKUP(E98,[1]世机赛报名导出!A:F,6,FALSE)</f>
        <v>初中组</v>
      </c>
      <c r="E98" s="1" t="s">
        <v>683</v>
      </c>
      <c r="F98" s="1" t="str">
        <f>VLOOKUP(E98,[1]世机赛报名导出!A:J,10,FALSE)</f>
        <v>北京市第十八中学</v>
      </c>
      <c r="G98" s="1" t="str">
        <f>VLOOKUP(E98,[1]世机赛报名导出!A:N,14,FALSE)</f>
        <v>王亚楠</v>
      </c>
      <c r="H98" s="1" t="str">
        <f>VLOOKUP(E98,[1]世机赛报名导出!A:P,16,FALSE)</f>
        <v>张涵|杨明翰</v>
      </c>
      <c r="I98" s="1">
        <v>170</v>
      </c>
      <c r="J98" s="1">
        <v>13</v>
      </c>
      <c r="K98" s="5" t="s">
        <v>80</v>
      </c>
    </row>
  </sheetData>
  <mergeCells count="1">
    <mergeCell ref="A1:K1"/>
  </mergeCells>
  <phoneticPr fontId="1" type="noConversion"/>
  <conditionalFormatting sqref="H2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opLeftCell="A25" workbookViewId="0">
      <selection activeCell="L7" sqref="L7"/>
    </sheetView>
  </sheetViews>
  <sheetFormatPr defaultRowHeight="19.95" customHeight="1" x14ac:dyDescent="0.25"/>
  <cols>
    <col min="2" max="2" width="16.109375" customWidth="1"/>
    <col min="3" max="3" width="22.77734375" customWidth="1"/>
    <col min="4" max="4" width="29.109375" customWidth="1"/>
    <col min="6" max="6" width="20.33203125" customWidth="1"/>
    <col min="7" max="7" width="26.6640625" customWidth="1"/>
    <col min="8" max="8" width="16.21875" customWidth="1"/>
    <col min="9" max="9" width="18.77734375" customWidth="1"/>
    <col min="10" max="10" width="10.44140625" customWidth="1"/>
    <col min="11" max="11" width="9.88671875" customWidth="1"/>
    <col min="12" max="12" width="13.88671875" style="6" customWidth="1"/>
  </cols>
  <sheetData>
    <row r="1" spans="1:12" ht="53.4" customHeight="1" x14ac:dyDescent="0.25">
      <c r="A1" s="21" t="s">
        <v>685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16" customFormat="1" ht="28.2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7" t="s">
        <v>421</v>
      </c>
    </row>
    <row r="3" spans="1:12" ht="19.95" customHeight="1" x14ac:dyDescent="0.25">
      <c r="A3" s="19">
        <v>30079</v>
      </c>
      <c r="B3" s="19" t="s">
        <v>546</v>
      </c>
      <c r="C3" s="19" t="s">
        <v>403</v>
      </c>
      <c r="D3" s="19" t="s">
        <v>402</v>
      </c>
      <c r="E3" s="19" t="s">
        <v>14</v>
      </c>
      <c r="F3" s="19" t="s">
        <v>545</v>
      </c>
      <c r="G3" s="19" t="s">
        <v>535</v>
      </c>
      <c r="H3" s="19" t="s">
        <v>544</v>
      </c>
      <c r="I3" s="19" t="s">
        <v>543</v>
      </c>
      <c r="J3" s="19">
        <v>151</v>
      </c>
      <c r="K3" s="19">
        <v>1</v>
      </c>
      <c r="L3" s="8" t="s">
        <v>542</v>
      </c>
    </row>
    <row r="4" spans="1:12" ht="19.95" customHeight="1" x14ac:dyDescent="0.25">
      <c r="A4" s="19">
        <v>29872</v>
      </c>
      <c r="B4" s="19" t="s">
        <v>541</v>
      </c>
      <c r="C4" s="19" t="s">
        <v>403</v>
      </c>
      <c r="D4" s="19" t="s">
        <v>402</v>
      </c>
      <c r="E4" s="19" t="s">
        <v>14</v>
      </c>
      <c r="F4" s="19" t="s">
        <v>540</v>
      </c>
      <c r="G4" s="19" t="s">
        <v>472</v>
      </c>
      <c r="H4" s="19" t="s">
        <v>503</v>
      </c>
      <c r="I4" s="19" t="s">
        <v>539</v>
      </c>
      <c r="J4" s="19">
        <v>120</v>
      </c>
      <c r="K4" s="19">
        <v>2</v>
      </c>
      <c r="L4" s="8" t="s">
        <v>538</v>
      </c>
    </row>
    <row r="5" spans="1:12" ht="19.95" customHeight="1" x14ac:dyDescent="0.25">
      <c r="A5" s="19">
        <v>30077</v>
      </c>
      <c r="B5" s="19" t="s">
        <v>537</v>
      </c>
      <c r="C5" s="19" t="s">
        <v>403</v>
      </c>
      <c r="D5" s="19" t="s">
        <v>402</v>
      </c>
      <c r="E5" s="19" t="s">
        <v>14</v>
      </c>
      <c r="F5" s="19" t="s">
        <v>536</v>
      </c>
      <c r="G5" s="19" t="s">
        <v>535</v>
      </c>
      <c r="H5" s="19" t="s">
        <v>534</v>
      </c>
      <c r="I5" s="19" t="s">
        <v>533</v>
      </c>
      <c r="J5" s="19">
        <v>100</v>
      </c>
      <c r="K5" s="19">
        <v>3</v>
      </c>
      <c r="L5" s="8" t="s">
        <v>694</v>
      </c>
    </row>
    <row r="6" spans="1:12" ht="19.95" customHeight="1" x14ac:dyDescent="0.25">
      <c r="A6" s="19">
        <v>29965</v>
      </c>
      <c r="B6" s="19" t="s">
        <v>532</v>
      </c>
      <c r="C6" s="4" t="s">
        <v>547</v>
      </c>
      <c r="D6" s="19" t="s">
        <v>402</v>
      </c>
      <c r="E6" s="19" t="s">
        <v>14</v>
      </c>
      <c r="F6" s="19" t="s">
        <v>531</v>
      </c>
      <c r="G6" s="19" t="s">
        <v>531</v>
      </c>
      <c r="H6" s="19" t="s">
        <v>530</v>
      </c>
      <c r="I6" s="19" t="s">
        <v>529</v>
      </c>
      <c r="J6" s="19">
        <v>96</v>
      </c>
      <c r="K6" s="19">
        <v>4</v>
      </c>
      <c r="L6" s="5" t="s">
        <v>528</v>
      </c>
    </row>
    <row r="7" spans="1:12" ht="19.95" customHeight="1" x14ac:dyDescent="0.25">
      <c r="A7" s="19">
        <v>29857</v>
      </c>
      <c r="B7" s="19" t="s">
        <v>527</v>
      </c>
      <c r="C7" s="19" t="s">
        <v>403</v>
      </c>
      <c r="D7" s="19" t="s">
        <v>402</v>
      </c>
      <c r="E7" s="19" t="s">
        <v>14</v>
      </c>
      <c r="F7" s="19" t="s">
        <v>526</v>
      </c>
      <c r="G7" s="19" t="s">
        <v>525</v>
      </c>
      <c r="H7" s="19" t="s">
        <v>524</v>
      </c>
      <c r="I7" s="19" t="s">
        <v>523</v>
      </c>
      <c r="J7" s="19">
        <v>87</v>
      </c>
      <c r="K7" s="19">
        <v>5</v>
      </c>
      <c r="L7" s="5" t="s">
        <v>458</v>
      </c>
    </row>
    <row r="8" spans="1:12" ht="19.95" customHeight="1" x14ac:dyDescent="0.25">
      <c r="A8" s="19">
        <v>29853</v>
      </c>
      <c r="B8" s="19" t="s">
        <v>522</v>
      </c>
      <c r="C8" s="19" t="s">
        <v>403</v>
      </c>
      <c r="D8" s="19" t="s">
        <v>402</v>
      </c>
      <c r="E8" s="19" t="s">
        <v>14</v>
      </c>
      <c r="F8" s="19" t="s">
        <v>521</v>
      </c>
      <c r="G8" s="19" t="s">
        <v>520</v>
      </c>
      <c r="H8" s="19" t="s">
        <v>519</v>
      </c>
      <c r="I8" s="19" t="s">
        <v>518</v>
      </c>
      <c r="J8" s="19">
        <v>57</v>
      </c>
      <c r="K8" s="19">
        <v>6</v>
      </c>
      <c r="L8" s="5" t="s">
        <v>458</v>
      </c>
    </row>
    <row r="9" spans="1:12" ht="19.95" customHeight="1" x14ac:dyDescent="0.25">
      <c r="A9" s="19">
        <v>29929</v>
      </c>
      <c r="B9" s="19" t="s">
        <v>517</v>
      </c>
      <c r="C9" s="19" t="s">
        <v>403</v>
      </c>
      <c r="D9" s="19" t="s">
        <v>402</v>
      </c>
      <c r="E9" s="19" t="s">
        <v>14</v>
      </c>
      <c r="F9" s="19" t="s">
        <v>516</v>
      </c>
      <c r="G9" s="19" t="s">
        <v>498</v>
      </c>
      <c r="H9" s="19" t="s">
        <v>515</v>
      </c>
      <c r="I9" s="19" t="s">
        <v>514</v>
      </c>
      <c r="J9" s="19">
        <v>51</v>
      </c>
      <c r="K9" s="19">
        <v>7</v>
      </c>
      <c r="L9" s="5" t="s">
        <v>429</v>
      </c>
    </row>
    <row r="10" spans="1:12" ht="19.95" customHeight="1" x14ac:dyDescent="0.25">
      <c r="A10" s="19">
        <v>30891</v>
      </c>
      <c r="B10" s="19" t="s">
        <v>513</v>
      </c>
      <c r="C10" s="19" t="s">
        <v>403</v>
      </c>
      <c r="D10" s="19" t="s">
        <v>402</v>
      </c>
      <c r="E10" s="19" t="s">
        <v>14</v>
      </c>
      <c r="F10" s="19" t="s">
        <v>512</v>
      </c>
      <c r="G10" s="19" t="s">
        <v>511</v>
      </c>
      <c r="H10" s="19" t="s">
        <v>510</v>
      </c>
      <c r="I10" s="19" t="s">
        <v>509</v>
      </c>
      <c r="J10" s="19">
        <v>50</v>
      </c>
      <c r="K10" s="19">
        <v>8</v>
      </c>
      <c r="L10" s="5" t="s">
        <v>422</v>
      </c>
    </row>
    <row r="11" spans="1:12" ht="19.95" customHeight="1" x14ac:dyDescent="0.25">
      <c r="A11" s="19">
        <v>31014</v>
      </c>
      <c r="B11" s="19" t="s">
        <v>508</v>
      </c>
      <c r="C11" s="19" t="s">
        <v>403</v>
      </c>
      <c r="D11" s="19" t="s">
        <v>402</v>
      </c>
      <c r="E11" s="19" t="s">
        <v>14</v>
      </c>
      <c r="F11" s="19" t="s">
        <v>507</v>
      </c>
      <c r="G11" s="19" t="s">
        <v>493</v>
      </c>
      <c r="H11" s="19" t="s">
        <v>492</v>
      </c>
      <c r="I11" s="19" t="s">
        <v>506</v>
      </c>
      <c r="J11" s="19">
        <v>46</v>
      </c>
      <c r="K11" s="19">
        <v>9</v>
      </c>
      <c r="L11" s="5" t="s">
        <v>429</v>
      </c>
    </row>
    <row r="12" spans="1:12" ht="19.95" customHeight="1" x14ac:dyDescent="0.25">
      <c r="A12" s="19">
        <v>29854</v>
      </c>
      <c r="B12" s="19" t="s">
        <v>505</v>
      </c>
      <c r="C12" s="19" t="s">
        <v>403</v>
      </c>
      <c r="D12" s="19" t="s">
        <v>402</v>
      </c>
      <c r="E12" s="19" t="s">
        <v>14</v>
      </c>
      <c r="F12" s="19" t="s">
        <v>504</v>
      </c>
      <c r="G12" s="19" t="s">
        <v>472</v>
      </c>
      <c r="H12" s="19" t="s">
        <v>503</v>
      </c>
      <c r="I12" s="19" t="s">
        <v>502</v>
      </c>
      <c r="J12" s="19">
        <v>37</v>
      </c>
      <c r="K12" s="19">
        <v>10</v>
      </c>
      <c r="L12" s="5" t="s">
        <v>501</v>
      </c>
    </row>
    <row r="13" spans="1:12" ht="19.95" customHeight="1" x14ac:dyDescent="0.25">
      <c r="A13" s="19">
        <v>29975</v>
      </c>
      <c r="B13" s="19" t="s">
        <v>500</v>
      </c>
      <c r="C13" s="19" t="s">
        <v>403</v>
      </c>
      <c r="D13" s="19" t="s">
        <v>402</v>
      </c>
      <c r="E13" s="19" t="s">
        <v>14</v>
      </c>
      <c r="F13" s="19" t="s">
        <v>499</v>
      </c>
      <c r="G13" s="19" t="s">
        <v>498</v>
      </c>
      <c r="H13" s="19" t="s">
        <v>497</v>
      </c>
      <c r="I13" s="19" t="s">
        <v>496</v>
      </c>
      <c r="J13" s="19">
        <v>24</v>
      </c>
      <c r="K13" s="19">
        <v>11</v>
      </c>
      <c r="L13" s="5" t="s">
        <v>446</v>
      </c>
    </row>
    <row r="14" spans="1:12" ht="19.95" customHeight="1" x14ac:dyDescent="0.25">
      <c r="A14" s="19">
        <v>30884</v>
      </c>
      <c r="B14" s="19" t="s">
        <v>495</v>
      </c>
      <c r="C14" s="19" t="s">
        <v>403</v>
      </c>
      <c r="D14" s="19" t="s">
        <v>402</v>
      </c>
      <c r="E14" s="19" t="s">
        <v>14</v>
      </c>
      <c r="F14" s="19" t="s">
        <v>494</v>
      </c>
      <c r="G14" s="19" t="s">
        <v>493</v>
      </c>
      <c r="H14" s="19" t="s">
        <v>492</v>
      </c>
      <c r="I14" s="19" t="s">
        <v>491</v>
      </c>
      <c r="J14" s="19">
        <v>3</v>
      </c>
      <c r="K14" s="19">
        <v>12</v>
      </c>
      <c r="L14" s="5" t="s">
        <v>422</v>
      </c>
    </row>
    <row r="15" spans="1:12" ht="19.95" customHeight="1" x14ac:dyDescent="0.25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5"/>
    </row>
    <row r="16" spans="1:12" ht="19.95" customHeight="1" x14ac:dyDescent="0.25">
      <c r="A16" s="5" t="s">
        <v>0</v>
      </c>
      <c r="B16" s="5" t="s">
        <v>1</v>
      </c>
      <c r="C16" s="5" t="s">
        <v>2</v>
      </c>
      <c r="D16" s="5" t="s">
        <v>3</v>
      </c>
      <c r="E16" s="5" t="s">
        <v>4</v>
      </c>
      <c r="F16" s="5" t="s">
        <v>5</v>
      </c>
      <c r="G16" s="5" t="s">
        <v>6</v>
      </c>
      <c r="H16" s="5" t="s">
        <v>7</v>
      </c>
      <c r="I16" s="5" t="s">
        <v>8</v>
      </c>
      <c r="J16" s="5" t="s">
        <v>9</v>
      </c>
      <c r="K16" s="5" t="s">
        <v>10</v>
      </c>
      <c r="L16" s="8" t="s">
        <v>490</v>
      </c>
    </row>
    <row r="17" spans="1:12" ht="19.95" customHeight="1" x14ac:dyDescent="0.25">
      <c r="A17" s="19">
        <v>29936</v>
      </c>
      <c r="B17" s="19" t="s">
        <v>489</v>
      </c>
      <c r="C17" s="19" t="s">
        <v>403</v>
      </c>
      <c r="D17" s="19" t="s">
        <v>402</v>
      </c>
      <c r="E17" s="19" t="s">
        <v>427</v>
      </c>
      <c r="F17" s="19" t="s">
        <v>488</v>
      </c>
      <c r="G17" s="19" t="s">
        <v>487</v>
      </c>
      <c r="H17" s="19" t="s">
        <v>486</v>
      </c>
      <c r="I17" s="19" t="s">
        <v>485</v>
      </c>
      <c r="J17" s="19">
        <v>254</v>
      </c>
      <c r="K17" s="19">
        <v>1</v>
      </c>
      <c r="L17" s="8" t="s">
        <v>484</v>
      </c>
    </row>
    <row r="18" spans="1:12" ht="19.95" customHeight="1" x14ac:dyDescent="0.25">
      <c r="A18" s="19">
        <v>30063</v>
      </c>
      <c r="B18" s="19" t="s">
        <v>483</v>
      </c>
      <c r="C18" s="19" t="s">
        <v>403</v>
      </c>
      <c r="D18" s="19" t="s">
        <v>402</v>
      </c>
      <c r="E18" s="19" t="s">
        <v>427</v>
      </c>
      <c r="F18" s="19" t="s">
        <v>482</v>
      </c>
      <c r="G18" s="19" t="s">
        <v>481</v>
      </c>
      <c r="H18" s="19" t="s">
        <v>480</v>
      </c>
      <c r="I18" s="19" t="s">
        <v>479</v>
      </c>
      <c r="J18" s="19">
        <v>243</v>
      </c>
      <c r="K18" s="19">
        <v>2</v>
      </c>
      <c r="L18" s="8" t="s">
        <v>478</v>
      </c>
    </row>
    <row r="19" spans="1:12" ht="19.95" customHeight="1" x14ac:dyDescent="0.25">
      <c r="A19" s="19">
        <v>29909</v>
      </c>
      <c r="B19" s="19" t="s">
        <v>477</v>
      </c>
      <c r="C19" s="19" t="s">
        <v>403</v>
      </c>
      <c r="D19" s="19" t="s">
        <v>402</v>
      </c>
      <c r="E19" s="19" t="s">
        <v>427</v>
      </c>
      <c r="F19" s="19" t="s">
        <v>476</v>
      </c>
      <c r="G19" s="19" t="s">
        <v>466</v>
      </c>
      <c r="H19" s="19" t="s">
        <v>465</v>
      </c>
      <c r="I19" s="19" t="s">
        <v>475</v>
      </c>
      <c r="J19" s="19">
        <v>220</v>
      </c>
      <c r="K19" s="19">
        <v>3</v>
      </c>
      <c r="L19" s="8" t="s">
        <v>693</v>
      </c>
    </row>
    <row r="20" spans="1:12" ht="19.95" customHeight="1" x14ac:dyDescent="0.25">
      <c r="A20" s="19">
        <v>29945</v>
      </c>
      <c r="B20" s="19" t="s">
        <v>474</v>
      </c>
      <c r="C20" s="19" t="s">
        <v>403</v>
      </c>
      <c r="D20" s="19" t="s">
        <v>402</v>
      </c>
      <c r="E20" s="19" t="s">
        <v>427</v>
      </c>
      <c r="F20" s="19" t="s">
        <v>473</v>
      </c>
      <c r="G20" s="19" t="s">
        <v>472</v>
      </c>
      <c r="H20" s="19" t="s">
        <v>471</v>
      </c>
      <c r="I20" s="19" t="s">
        <v>470</v>
      </c>
      <c r="J20" s="19">
        <v>210</v>
      </c>
      <c r="K20" s="19">
        <v>4</v>
      </c>
      <c r="L20" s="5" t="s">
        <v>469</v>
      </c>
    </row>
    <row r="21" spans="1:12" ht="19.95" customHeight="1" x14ac:dyDescent="0.25">
      <c r="A21" s="19">
        <v>29907</v>
      </c>
      <c r="B21" s="19" t="s">
        <v>468</v>
      </c>
      <c r="C21" s="19" t="s">
        <v>403</v>
      </c>
      <c r="D21" s="19" t="s">
        <v>402</v>
      </c>
      <c r="E21" s="19" t="s">
        <v>427</v>
      </c>
      <c r="F21" s="19" t="s">
        <v>467</v>
      </c>
      <c r="G21" s="19" t="s">
        <v>466</v>
      </c>
      <c r="H21" s="19" t="s">
        <v>465</v>
      </c>
      <c r="I21" s="19" t="s">
        <v>464</v>
      </c>
      <c r="J21" s="19">
        <v>172</v>
      </c>
      <c r="K21" s="19">
        <v>5</v>
      </c>
      <c r="L21" s="5" t="s">
        <v>463</v>
      </c>
    </row>
    <row r="22" spans="1:12" ht="19.95" customHeight="1" x14ac:dyDescent="0.25">
      <c r="A22" s="19">
        <v>29865</v>
      </c>
      <c r="B22" s="19" t="s">
        <v>462</v>
      </c>
      <c r="C22" s="19" t="s">
        <v>403</v>
      </c>
      <c r="D22" s="19" t="s">
        <v>402</v>
      </c>
      <c r="E22" s="19" t="s">
        <v>427</v>
      </c>
      <c r="F22" s="19" t="s">
        <v>461</v>
      </c>
      <c r="G22" s="19" t="s">
        <v>418</v>
      </c>
      <c r="H22" s="19" t="s">
        <v>460</v>
      </c>
      <c r="I22" s="19" t="s">
        <v>459</v>
      </c>
      <c r="J22" s="19">
        <v>164</v>
      </c>
      <c r="K22" s="19">
        <v>6</v>
      </c>
      <c r="L22" s="5" t="s">
        <v>458</v>
      </c>
    </row>
    <row r="23" spans="1:12" ht="19.95" customHeight="1" x14ac:dyDescent="0.25">
      <c r="A23" s="19">
        <v>29968</v>
      </c>
      <c r="B23" s="19" t="s">
        <v>457</v>
      </c>
      <c r="C23" s="19" t="s">
        <v>403</v>
      </c>
      <c r="D23" s="19" t="s">
        <v>402</v>
      </c>
      <c r="E23" s="19" t="s">
        <v>427</v>
      </c>
      <c r="F23" s="19" t="s">
        <v>456</v>
      </c>
      <c r="G23" s="19" t="s">
        <v>455</v>
      </c>
      <c r="H23" s="19" t="s">
        <v>454</v>
      </c>
      <c r="I23" s="19" t="s">
        <v>453</v>
      </c>
      <c r="J23" s="19">
        <v>137</v>
      </c>
      <c r="K23" s="19">
        <v>7</v>
      </c>
      <c r="L23" s="5" t="s">
        <v>422</v>
      </c>
    </row>
    <row r="24" spans="1:12" ht="19.95" customHeight="1" x14ac:dyDescent="0.25">
      <c r="A24" s="19">
        <v>30001</v>
      </c>
      <c r="B24" s="19" t="s">
        <v>452</v>
      </c>
      <c r="C24" s="19" t="s">
        <v>403</v>
      </c>
      <c r="D24" s="19" t="s">
        <v>402</v>
      </c>
      <c r="E24" s="19" t="s">
        <v>427</v>
      </c>
      <c r="F24" s="19" t="s">
        <v>451</v>
      </c>
      <c r="G24" s="19" t="s">
        <v>437</v>
      </c>
      <c r="H24" s="19" t="s">
        <v>436</v>
      </c>
      <c r="I24" s="19" t="s">
        <v>450</v>
      </c>
      <c r="J24" s="19">
        <v>85</v>
      </c>
      <c r="K24" s="19">
        <v>8</v>
      </c>
      <c r="L24" s="5" t="s">
        <v>422</v>
      </c>
    </row>
    <row r="25" spans="1:12" ht="19.95" customHeight="1" x14ac:dyDescent="0.25">
      <c r="A25" s="19">
        <v>30055</v>
      </c>
      <c r="B25" s="19" t="s">
        <v>449</v>
      </c>
      <c r="C25" s="19" t="s">
        <v>403</v>
      </c>
      <c r="D25" s="19" t="s">
        <v>402</v>
      </c>
      <c r="E25" s="19" t="s">
        <v>427</v>
      </c>
      <c r="F25" s="19" t="s">
        <v>448</v>
      </c>
      <c r="G25" s="19" t="s">
        <v>432</v>
      </c>
      <c r="H25" s="19" t="s">
        <v>431</v>
      </c>
      <c r="I25" s="19" t="s">
        <v>447</v>
      </c>
      <c r="J25" s="19">
        <v>80</v>
      </c>
      <c r="K25" s="19">
        <v>9</v>
      </c>
      <c r="L25" s="5" t="s">
        <v>446</v>
      </c>
    </row>
    <row r="26" spans="1:12" ht="19.95" customHeight="1" x14ac:dyDescent="0.25">
      <c r="A26" s="19">
        <v>30000</v>
      </c>
      <c r="B26" s="19" t="s">
        <v>445</v>
      </c>
      <c r="C26" s="19" t="s">
        <v>403</v>
      </c>
      <c r="D26" s="19" t="s">
        <v>402</v>
      </c>
      <c r="E26" s="19" t="s">
        <v>427</v>
      </c>
      <c r="F26" s="19" t="s">
        <v>444</v>
      </c>
      <c r="G26" s="19" t="s">
        <v>443</v>
      </c>
      <c r="H26" s="19" t="s">
        <v>442</v>
      </c>
      <c r="I26" s="19" t="s">
        <v>441</v>
      </c>
      <c r="J26" s="19">
        <v>58</v>
      </c>
      <c r="K26" s="19">
        <v>10</v>
      </c>
      <c r="L26" s="5" t="s">
        <v>440</v>
      </c>
    </row>
    <row r="27" spans="1:12" ht="19.95" customHeight="1" x14ac:dyDescent="0.25">
      <c r="A27" s="19">
        <v>30006</v>
      </c>
      <c r="B27" s="19" t="s">
        <v>439</v>
      </c>
      <c r="C27" s="19" t="s">
        <v>403</v>
      </c>
      <c r="D27" s="19" t="s">
        <v>402</v>
      </c>
      <c r="E27" s="19" t="s">
        <v>427</v>
      </c>
      <c r="F27" s="19" t="s">
        <v>438</v>
      </c>
      <c r="G27" s="19" t="s">
        <v>437</v>
      </c>
      <c r="H27" s="19" t="s">
        <v>436</v>
      </c>
      <c r="I27" s="19" t="s">
        <v>435</v>
      </c>
      <c r="J27" s="19">
        <v>49</v>
      </c>
      <c r="K27" s="19">
        <v>11</v>
      </c>
      <c r="L27" s="5" t="s">
        <v>422</v>
      </c>
    </row>
    <row r="28" spans="1:12" ht="19.95" customHeight="1" x14ac:dyDescent="0.25">
      <c r="A28" s="19">
        <v>30057</v>
      </c>
      <c r="B28" s="19" t="s">
        <v>434</v>
      </c>
      <c r="C28" s="19" t="s">
        <v>403</v>
      </c>
      <c r="D28" s="19" t="s">
        <v>402</v>
      </c>
      <c r="E28" s="19" t="s">
        <v>427</v>
      </c>
      <c r="F28" s="19" t="s">
        <v>433</v>
      </c>
      <c r="G28" s="19" t="s">
        <v>432</v>
      </c>
      <c r="H28" s="19" t="s">
        <v>431</v>
      </c>
      <c r="I28" s="19" t="s">
        <v>430</v>
      </c>
      <c r="J28" s="19">
        <v>15</v>
      </c>
      <c r="K28" s="19">
        <v>12</v>
      </c>
      <c r="L28" s="5" t="s">
        <v>429</v>
      </c>
    </row>
    <row r="29" spans="1:12" ht="19.95" customHeight="1" x14ac:dyDescent="0.25">
      <c r="A29" s="19">
        <v>29923</v>
      </c>
      <c r="B29" s="19" t="s">
        <v>428</v>
      </c>
      <c r="C29" s="19" t="s">
        <v>403</v>
      </c>
      <c r="D29" s="19" t="s">
        <v>402</v>
      </c>
      <c r="E29" s="19" t="s">
        <v>427</v>
      </c>
      <c r="F29" s="19" t="s">
        <v>426</v>
      </c>
      <c r="G29" s="19" t="s">
        <v>425</v>
      </c>
      <c r="H29" s="19" t="s">
        <v>424</v>
      </c>
      <c r="I29" s="19" t="s">
        <v>423</v>
      </c>
      <c r="J29" s="19">
        <v>10</v>
      </c>
      <c r="K29" s="19">
        <v>13</v>
      </c>
      <c r="L29" s="5" t="s">
        <v>422</v>
      </c>
    </row>
    <row r="30" spans="1:12" ht="19.95" customHeight="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5"/>
    </row>
    <row r="31" spans="1:12" ht="19.95" customHeight="1" x14ac:dyDescent="0.25">
      <c r="A31" s="5" t="s">
        <v>0</v>
      </c>
      <c r="B31" s="5" t="s">
        <v>1</v>
      </c>
      <c r="C31" s="5" t="s">
        <v>2</v>
      </c>
      <c r="D31" s="5" t="s">
        <v>3</v>
      </c>
      <c r="E31" s="5" t="s">
        <v>4</v>
      </c>
      <c r="F31" s="5" t="s">
        <v>5</v>
      </c>
      <c r="G31" s="5" t="s">
        <v>6</v>
      </c>
      <c r="H31" s="5" t="s">
        <v>7</v>
      </c>
      <c r="I31" s="5" t="s">
        <v>8</v>
      </c>
      <c r="J31" s="5" t="s">
        <v>9</v>
      </c>
      <c r="K31" s="5" t="s">
        <v>10</v>
      </c>
      <c r="L31" s="5" t="s">
        <v>421</v>
      </c>
    </row>
    <row r="32" spans="1:12" ht="19.95" customHeight="1" x14ac:dyDescent="0.25">
      <c r="A32" s="19">
        <v>29877</v>
      </c>
      <c r="B32" s="19" t="s">
        <v>420</v>
      </c>
      <c r="C32" s="4" t="s">
        <v>547</v>
      </c>
      <c r="D32" s="19" t="s">
        <v>402</v>
      </c>
      <c r="E32" s="19" t="s">
        <v>401</v>
      </c>
      <c r="F32" s="19" t="s">
        <v>419</v>
      </c>
      <c r="G32" s="19" t="s">
        <v>418</v>
      </c>
      <c r="H32" s="19" t="s">
        <v>417</v>
      </c>
      <c r="I32" s="19" t="s">
        <v>416</v>
      </c>
      <c r="J32" s="19">
        <v>230</v>
      </c>
      <c r="K32" s="19">
        <v>1</v>
      </c>
      <c r="L32" s="8" t="s">
        <v>415</v>
      </c>
    </row>
    <row r="33" spans="1:12" ht="19.95" customHeight="1" x14ac:dyDescent="0.25">
      <c r="A33" s="19">
        <v>30487</v>
      </c>
      <c r="B33" s="19" t="s">
        <v>414</v>
      </c>
      <c r="C33" s="19" t="s">
        <v>403</v>
      </c>
      <c r="D33" s="19" t="s">
        <v>402</v>
      </c>
      <c r="E33" s="19" t="s">
        <v>401</v>
      </c>
      <c r="F33" s="19" t="s">
        <v>413</v>
      </c>
      <c r="G33" s="19" t="s">
        <v>412</v>
      </c>
      <c r="H33" s="19" t="s">
        <v>411</v>
      </c>
      <c r="I33" s="19" t="s">
        <v>410</v>
      </c>
      <c r="J33" s="19">
        <v>156</v>
      </c>
      <c r="K33" s="19">
        <v>2</v>
      </c>
      <c r="L33" s="8" t="s">
        <v>691</v>
      </c>
    </row>
    <row r="34" spans="1:12" ht="19.95" customHeight="1" x14ac:dyDescent="0.25">
      <c r="A34" s="19">
        <v>30013</v>
      </c>
      <c r="B34" s="19" t="s">
        <v>409</v>
      </c>
      <c r="C34" s="19" t="s">
        <v>403</v>
      </c>
      <c r="D34" s="19" t="s">
        <v>402</v>
      </c>
      <c r="E34" s="19" t="s">
        <v>401</v>
      </c>
      <c r="F34" s="19" t="s">
        <v>408</v>
      </c>
      <c r="G34" s="19" t="s">
        <v>407</v>
      </c>
      <c r="H34" s="19" t="s">
        <v>406</v>
      </c>
      <c r="I34" s="19" t="s">
        <v>405</v>
      </c>
      <c r="J34" s="19">
        <v>141</v>
      </c>
      <c r="K34" s="19">
        <v>3</v>
      </c>
      <c r="L34" s="8" t="s">
        <v>692</v>
      </c>
    </row>
    <row r="35" spans="1:12" ht="19.95" customHeight="1" x14ac:dyDescent="0.25">
      <c r="A35" s="19">
        <v>29958</v>
      </c>
      <c r="B35" s="19" t="s">
        <v>404</v>
      </c>
      <c r="C35" s="19" t="s">
        <v>403</v>
      </c>
      <c r="D35" s="19" t="s">
        <v>402</v>
      </c>
      <c r="E35" s="19" t="s">
        <v>401</v>
      </c>
      <c r="F35" s="19" t="s">
        <v>400</v>
      </c>
      <c r="G35" s="19" t="s">
        <v>400</v>
      </c>
      <c r="H35" s="19" t="s">
        <v>399</v>
      </c>
      <c r="I35" s="19" t="s">
        <v>398</v>
      </c>
      <c r="J35" s="19">
        <v>99</v>
      </c>
      <c r="K35" s="19">
        <v>4</v>
      </c>
      <c r="L35" s="5" t="s">
        <v>688</v>
      </c>
    </row>
  </sheetData>
  <mergeCells count="1">
    <mergeCell ref="A1:L1"/>
  </mergeCells>
  <phoneticPr fontId="9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workbookViewId="0">
      <selection activeCell="I7" sqref="I7"/>
    </sheetView>
  </sheetViews>
  <sheetFormatPr defaultColWidth="8.77734375" defaultRowHeight="19.95" customHeight="1" x14ac:dyDescent="0.25"/>
  <cols>
    <col min="2" max="2" width="24.77734375" customWidth="1"/>
    <col min="3" max="3" width="31.88671875" customWidth="1"/>
    <col min="4" max="4" width="13.5546875" customWidth="1"/>
    <col min="6" max="6" width="11.109375" customWidth="1"/>
    <col min="7" max="7" width="21.6640625" customWidth="1"/>
    <col min="8" max="8" width="13" customWidth="1"/>
    <col min="9" max="9" width="27.44140625" customWidth="1"/>
    <col min="10" max="10" width="12.5546875" customWidth="1"/>
    <col min="11" max="11" width="7.6640625" customWidth="1"/>
    <col min="12" max="12" width="13.44140625" style="6" customWidth="1"/>
  </cols>
  <sheetData>
    <row r="1" spans="1:12" ht="59.4" customHeight="1" x14ac:dyDescent="0.25">
      <c r="A1" s="23" t="s">
        <v>686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s="3" customFormat="1" ht="31.8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7" t="s">
        <v>74</v>
      </c>
    </row>
    <row r="3" spans="1:12" ht="19.95" customHeight="1" x14ac:dyDescent="0.25">
      <c r="A3" s="1">
        <v>31364</v>
      </c>
      <c r="B3" s="1" t="s">
        <v>11</v>
      </c>
      <c r="C3" s="4" t="s">
        <v>79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1">
        <v>180</v>
      </c>
      <c r="K3" s="1">
        <v>1</v>
      </c>
      <c r="L3" s="8" t="s">
        <v>75</v>
      </c>
    </row>
    <row r="4" spans="1:12" ht="19.95" customHeight="1" x14ac:dyDescent="0.25">
      <c r="A4" s="1">
        <v>31367</v>
      </c>
      <c r="B4" s="1" t="s">
        <v>19</v>
      </c>
      <c r="C4" s="1" t="s">
        <v>12</v>
      </c>
      <c r="D4" s="1" t="s">
        <v>13</v>
      </c>
      <c r="E4" s="1" t="s">
        <v>14</v>
      </c>
      <c r="F4" s="1" t="s">
        <v>20</v>
      </c>
      <c r="G4" s="1" t="s">
        <v>16</v>
      </c>
      <c r="H4" s="1" t="s">
        <v>21</v>
      </c>
      <c r="I4" s="1" t="s">
        <v>22</v>
      </c>
      <c r="J4" s="1">
        <v>80</v>
      </c>
      <c r="K4" s="1">
        <v>2</v>
      </c>
      <c r="L4" s="8" t="s">
        <v>76</v>
      </c>
    </row>
    <row r="5" spans="1:12" ht="19.95" customHeight="1" x14ac:dyDescent="0.25">
      <c r="A5" s="1">
        <v>31244</v>
      </c>
      <c r="B5" s="1" t="s">
        <v>28</v>
      </c>
      <c r="C5" s="1" t="s">
        <v>12</v>
      </c>
      <c r="D5" s="1" t="s">
        <v>13</v>
      </c>
      <c r="E5" s="1" t="s">
        <v>14</v>
      </c>
      <c r="F5" s="1" t="s">
        <v>29</v>
      </c>
      <c r="G5" s="1" t="s">
        <v>25</v>
      </c>
      <c r="H5" s="1" t="s">
        <v>26</v>
      </c>
      <c r="I5" s="1" t="s">
        <v>30</v>
      </c>
      <c r="J5" s="1">
        <v>70.5</v>
      </c>
      <c r="K5" s="1">
        <v>3</v>
      </c>
      <c r="L5" s="8" t="s">
        <v>575</v>
      </c>
    </row>
    <row r="6" spans="1:12" ht="19.95" customHeight="1" x14ac:dyDescent="0.25">
      <c r="A6" s="1">
        <v>31246</v>
      </c>
      <c r="B6" s="1" t="s">
        <v>23</v>
      </c>
      <c r="C6" s="1" t="s">
        <v>12</v>
      </c>
      <c r="D6" s="1" t="s">
        <v>13</v>
      </c>
      <c r="E6" s="1" t="s">
        <v>14</v>
      </c>
      <c r="F6" s="1" t="s">
        <v>24</v>
      </c>
      <c r="G6" s="1" t="s">
        <v>25</v>
      </c>
      <c r="H6" s="1" t="s">
        <v>26</v>
      </c>
      <c r="I6" s="1" t="s">
        <v>27</v>
      </c>
      <c r="J6" s="1">
        <v>70.099999999999994</v>
      </c>
      <c r="K6" s="1">
        <v>4</v>
      </c>
      <c r="L6" s="5" t="s">
        <v>77</v>
      </c>
    </row>
    <row r="7" spans="1:12" ht="19.95" customHeight="1" x14ac:dyDescent="0.25">
      <c r="A7" s="1">
        <v>31362</v>
      </c>
      <c r="B7" s="1" t="s">
        <v>31</v>
      </c>
      <c r="C7" s="1" t="s">
        <v>12</v>
      </c>
      <c r="D7" s="1" t="s">
        <v>13</v>
      </c>
      <c r="E7" s="1" t="s">
        <v>14</v>
      </c>
      <c r="F7" s="1" t="s">
        <v>32</v>
      </c>
      <c r="G7" s="1" t="s">
        <v>16</v>
      </c>
      <c r="H7" s="1" t="s">
        <v>33</v>
      </c>
      <c r="I7" s="1" t="s">
        <v>34</v>
      </c>
      <c r="J7" s="1">
        <v>70</v>
      </c>
      <c r="K7" s="1">
        <v>5</v>
      </c>
      <c r="L7" s="5" t="s">
        <v>77</v>
      </c>
    </row>
    <row r="8" spans="1:12" ht="19.95" customHeight="1" x14ac:dyDescent="0.25">
      <c r="A8" s="1">
        <v>30835</v>
      </c>
      <c r="B8" s="1" t="s">
        <v>35</v>
      </c>
      <c r="C8" s="1" t="s">
        <v>12</v>
      </c>
      <c r="D8" s="1" t="s">
        <v>13</v>
      </c>
      <c r="E8" s="1" t="s">
        <v>14</v>
      </c>
      <c r="F8" s="1" t="s">
        <v>36</v>
      </c>
      <c r="G8" s="1" t="s">
        <v>37</v>
      </c>
      <c r="H8" s="1" t="s">
        <v>38</v>
      </c>
      <c r="I8" s="1" t="s">
        <v>39</v>
      </c>
      <c r="J8" s="1">
        <v>60</v>
      </c>
      <c r="K8" s="1">
        <v>6</v>
      </c>
      <c r="L8" s="5" t="s">
        <v>548</v>
      </c>
    </row>
    <row r="9" spans="1:12" ht="19.95" customHeight="1" x14ac:dyDescent="0.25">
      <c r="A9" s="1">
        <v>31359</v>
      </c>
      <c r="B9" s="1" t="s">
        <v>40</v>
      </c>
      <c r="C9" s="1" t="s">
        <v>12</v>
      </c>
      <c r="D9" s="1" t="s">
        <v>13</v>
      </c>
      <c r="E9" s="1" t="s">
        <v>14</v>
      </c>
      <c r="F9" s="1" t="s">
        <v>41</v>
      </c>
      <c r="G9" s="1" t="s">
        <v>16</v>
      </c>
      <c r="H9" s="1" t="s">
        <v>42</v>
      </c>
      <c r="I9" s="1" t="s">
        <v>43</v>
      </c>
      <c r="J9" s="1">
        <v>60</v>
      </c>
      <c r="K9" s="1">
        <v>6</v>
      </c>
      <c r="L9" s="5" t="s">
        <v>78</v>
      </c>
    </row>
    <row r="10" spans="1:12" ht="19.95" customHeight="1" x14ac:dyDescent="0.25">
      <c r="A10" s="1">
        <v>31366</v>
      </c>
      <c r="B10" s="1" t="s">
        <v>44</v>
      </c>
      <c r="C10" s="1" t="s">
        <v>12</v>
      </c>
      <c r="D10" s="1" t="s">
        <v>13</v>
      </c>
      <c r="E10" s="1" t="s">
        <v>14</v>
      </c>
      <c r="F10" s="1" t="s">
        <v>45</v>
      </c>
      <c r="G10" s="1" t="s">
        <v>16</v>
      </c>
      <c r="H10" s="1" t="s">
        <v>21</v>
      </c>
      <c r="I10" s="1" t="s">
        <v>46</v>
      </c>
      <c r="J10" s="1">
        <v>60</v>
      </c>
      <c r="K10" s="1">
        <v>6</v>
      </c>
      <c r="L10" s="5" t="s">
        <v>78</v>
      </c>
    </row>
    <row r="11" spans="1:12" ht="19.95" customHeight="1" x14ac:dyDescent="0.25">
      <c r="A11" s="1">
        <v>31363</v>
      </c>
      <c r="B11" s="1" t="s">
        <v>47</v>
      </c>
      <c r="C11" s="1" t="s">
        <v>12</v>
      </c>
      <c r="D11" s="1" t="s">
        <v>13</v>
      </c>
      <c r="E11" s="1" t="s">
        <v>14</v>
      </c>
      <c r="F11" s="1" t="s">
        <v>48</v>
      </c>
      <c r="G11" s="1" t="s">
        <v>16</v>
      </c>
      <c r="H11" s="1" t="s">
        <v>17</v>
      </c>
      <c r="I11" s="1" t="s">
        <v>49</v>
      </c>
      <c r="J11" s="1">
        <v>50</v>
      </c>
      <c r="K11" s="1">
        <v>9</v>
      </c>
      <c r="L11" s="5" t="s">
        <v>78</v>
      </c>
    </row>
    <row r="12" spans="1:12" ht="19.95" customHeight="1" x14ac:dyDescent="0.25">
      <c r="A12" s="1">
        <v>31360</v>
      </c>
      <c r="B12" s="1" t="s">
        <v>50</v>
      </c>
      <c r="C12" s="1" t="s">
        <v>12</v>
      </c>
      <c r="D12" s="1" t="s">
        <v>13</v>
      </c>
      <c r="E12" s="1" t="s">
        <v>14</v>
      </c>
      <c r="F12" s="1" t="s">
        <v>51</v>
      </c>
      <c r="G12" s="1" t="s">
        <v>16</v>
      </c>
      <c r="H12" s="1" t="s">
        <v>33</v>
      </c>
      <c r="I12" s="1" t="s">
        <v>52</v>
      </c>
      <c r="J12" s="1">
        <v>40</v>
      </c>
      <c r="K12" s="1">
        <v>10</v>
      </c>
      <c r="L12" s="5" t="s">
        <v>78</v>
      </c>
    </row>
    <row r="13" spans="1:12" ht="19.95" customHeight="1" x14ac:dyDescent="0.25">
      <c r="A13" s="1">
        <v>30861</v>
      </c>
      <c r="B13" s="1" t="s">
        <v>53</v>
      </c>
      <c r="C13" s="1" t="s">
        <v>12</v>
      </c>
      <c r="D13" s="1" t="s">
        <v>13</v>
      </c>
      <c r="E13" s="1" t="s">
        <v>14</v>
      </c>
      <c r="F13" s="1" t="s">
        <v>54</v>
      </c>
      <c r="G13" s="1" t="s">
        <v>55</v>
      </c>
      <c r="H13" s="1" t="s">
        <v>56</v>
      </c>
      <c r="I13" s="1" t="s">
        <v>57</v>
      </c>
      <c r="J13" s="1">
        <v>10</v>
      </c>
      <c r="K13" s="1">
        <v>11</v>
      </c>
      <c r="L13" s="5" t="s">
        <v>78</v>
      </c>
    </row>
    <row r="14" spans="1:12" ht="19.9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5"/>
    </row>
    <row r="15" spans="1:12" ht="19.95" customHeight="1" x14ac:dyDescent="0.25">
      <c r="A15" s="1">
        <v>31934</v>
      </c>
      <c r="B15" s="1" t="s">
        <v>58</v>
      </c>
      <c r="C15" s="1" t="s">
        <v>12</v>
      </c>
      <c r="D15" s="1" t="s">
        <v>59</v>
      </c>
      <c r="E15" s="1" t="s">
        <v>14</v>
      </c>
      <c r="F15" s="1" t="s">
        <v>60</v>
      </c>
      <c r="G15" s="1" t="s">
        <v>61</v>
      </c>
      <c r="H15" s="1" t="s">
        <v>62</v>
      </c>
      <c r="I15" s="1" t="s">
        <v>63</v>
      </c>
      <c r="J15" s="1" t="s">
        <v>64</v>
      </c>
      <c r="K15" s="1">
        <v>1</v>
      </c>
      <c r="L15" s="8" t="s">
        <v>75</v>
      </c>
    </row>
    <row r="16" spans="1:12" ht="19.95" customHeight="1" x14ac:dyDescent="0.25">
      <c r="A16" s="1">
        <v>31159</v>
      </c>
      <c r="B16" s="1" t="s">
        <v>65</v>
      </c>
      <c r="C16" s="1" t="s">
        <v>12</v>
      </c>
      <c r="D16" s="1" t="s">
        <v>59</v>
      </c>
      <c r="E16" s="1" t="s">
        <v>14</v>
      </c>
      <c r="F16" s="1" t="s">
        <v>66</v>
      </c>
      <c r="G16" s="1" t="s">
        <v>16</v>
      </c>
      <c r="H16" s="1" t="s">
        <v>42</v>
      </c>
      <c r="I16" s="1" t="s">
        <v>67</v>
      </c>
      <c r="J16" s="1" t="s">
        <v>68</v>
      </c>
      <c r="K16" s="1">
        <v>2</v>
      </c>
      <c r="L16" s="8" t="s">
        <v>76</v>
      </c>
    </row>
    <row r="17" spans="1:12" ht="19.95" customHeight="1" x14ac:dyDescent="0.25">
      <c r="A17" s="1">
        <v>31602</v>
      </c>
      <c r="B17" s="1" t="s">
        <v>69</v>
      </c>
      <c r="C17" s="1" t="s">
        <v>12</v>
      </c>
      <c r="D17" s="1" t="s">
        <v>59</v>
      </c>
      <c r="E17" s="1" t="s">
        <v>14</v>
      </c>
      <c r="F17" s="1" t="s">
        <v>70</v>
      </c>
      <c r="G17" s="1" t="s">
        <v>71</v>
      </c>
      <c r="H17" s="1" t="s">
        <v>62</v>
      </c>
      <c r="I17" s="1" t="s">
        <v>72</v>
      </c>
      <c r="J17" s="1" t="s">
        <v>73</v>
      </c>
      <c r="K17" s="1">
        <v>3</v>
      </c>
      <c r="L17" s="8" t="s">
        <v>695</v>
      </c>
    </row>
  </sheetData>
  <sortState ref="A2:L12">
    <sortCondition ref="K2"/>
  </sortState>
  <mergeCells count="1">
    <mergeCell ref="A1:L1"/>
  </mergeCells>
  <phoneticPr fontId="1" type="noConversion"/>
  <pageMargins left="0.75" right="0.75" top="1" bottom="1" header="0.5" footer="0.5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3"/>
  <sheetViews>
    <sheetView workbookViewId="0">
      <selection activeCell="G5" sqref="G5"/>
    </sheetView>
  </sheetViews>
  <sheetFormatPr defaultRowHeight="19.95" customHeight="1" x14ac:dyDescent="0.25"/>
  <cols>
    <col min="2" max="2" width="19.44140625" customWidth="1"/>
    <col min="3" max="3" width="19.6640625" customWidth="1"/>
    <col min="4" max="4" width="25.5546875" customWidth="1"/>
    <col min="6" max="6" width="21.77734375" customWidth="1"/>
    <col min="7" max="7" width="30.109375" customWidth="1"/>
    <col min="9" max="9" width="23.5546875" customWidth="1"/>
    <col min="11" max="11" width="14.88671875" style="6" customWidth="1"/>
  </cols>
  <sheetData>
    <row r="1" spans="1:11" ht="48" customHeight="1" x14ac:dyDescent="0.25">
      <c r="A1" s="21" t="s">
        <v>687</v>
      </c>
      <c r="B1" s="24"/>
      <c r="C1" s="24"/>
      <c r="D1" s="24"/>
      <c r="E1" s="24"/>
      <c r="F1" s="24"/>
      <c r="G1" s="24"/>
      <c r="H1" s="24"/>
      <c r="I1" s="24"/>
      <c r="J1" s="25"/>
      <c r="K1" s="24"/>
    </row>
    <row r="2" spans="1:11" s="16" customFormat="1" ht="26.4" customHeight="1" x14ac:dyDescent="0.25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5" t="s">
        <v>10</v>
      </c>
      <c r="K2" s="17" t="s">
        <v>241</v>
      </c>
    </row>
    <row r="3" spans="1:11" ht="19.95" customHeight="1" x14ac:dyDescent="0.25">
      <c r="A3" s="9">
        <v>30145</v>
      </c>
      <c r="B3" s="9" t="s">
        <v>397</v>
      </c>
      <c r="C3" s="13" t="s">
        <v>396</v>
      </c>
      <c r="D3" s="9" t="s">
        <v>86</v>
      </c>
      <c r="E3" s="9" t="s">
        <v>247</v>
      </c>
      <c r="F3" s="9" t="s">
        <v>395</v>
      </c>
      <c r="G3" s="9" t="s">
        <v>394</v>
      </c>
      <c r="H3" s="9" t="s">
        <v>255</v>
      </c>
      <c r="I3" s="9" t="s">
        <v>393</v>
      </c>
      <c r="J3" s="10">
        <v>1</v>
      </c>
      <c r="K3" s="18" t="s">
        <v>237</v>
      </c>
    </row>
    <row r="4" spans="1:11" ht="19.95" customHeight="1" x14ac:dyDescent="0.25">
      <c r="A4" s="9">
        <v>30143</v>
      </c>
      <c r="B4" s="9" t="s">
        <v>392</v>
      </c>
      <c r="C4" s="9" t="s">
        <v>87</v>
      </c>
      <c r="D4" s="9" t="s">
        <v>86</v>
      </c>
      <c r="E4" s="9" t="s">
        <v>247</v>
      </c>
      <c r="F4" s="9" t="s">
        <v>391</v>
      </c>
      <c r="G4" s="9" t="s">
        <v>245</v>
      </c>
      <c r="H4" s="9" t="s">
        <v>356</v>
      </c>
      <c r="I4" s="9" t="s">
        <v>390</v>
      </c>
      <c r="J4" s="10">
        <v>2</v>
      </c>
      <c r="K4" s="18" t="s">
        <v>231</v>
      </c>
    </row>
    <row r="5" spans="1:11" ht="19.95" customHeight="1" x14ac:dyDescent="0.25">
      <c r="A5" s="9">
        <v>30225</v>
      </c>
      <c r="B5" s="9" t="s">
        <v>389</v>
      </c>
      <c r="C5" s="9" t="s">
        <v>87</v>
      </c>
      <c r="D5" s="9" t="s">
        <v>86</v>
      </c>
      <c r="E5" s="9" t="s">
        <v>247</v>
      </c>
      <c r="F5" s="9" t="s">
        <v>388</v>
      </c>
      <c r="G5" s="9" t="s">
        <v>273</v>
      </c>
      <c r="H5" s="9" t="s">
        <v>316</v>
      </c>
      <c r="I5" s="9" t="s">
        <v>387</v>
      </c>
      <c r="J5" s="10">
        <v>3</v>
      </c>
      <c r="K5" s="18" t="s">
        <v>227</v>
      </c>
    </row>
    <row r="6" spans="1:11" ht="19.95" customHeight="1" x14ac:dyDescent="0.25">
      <c r="A6" s="9">
        <v>30069</v>
      </c>
      <c r="B6" s="9" t="s">
        <v>386</v>
      </c>
      <c r="C6" s="9" t="s">
        <v>87</v>
      </c>
      <c r="D6" s="9" t="s">
        <v>86</v>
      </c>
      <c r="E6" s="9" t="s">
        <v>247</v>
      </c>
      <c r="F6" s="9" t="s">
        <v>385</v>
      </c>
      <c r="G6" s="9" t="s">
        <v>268</v>
      </c>
      <c r="H6" s="9" t="s">
        <v>384</v>
      </c>
      <c r="I6" s="9" t="s">
        <v>383</v>
      </c>
      <c r="J6" s="10">
        <v>4</v>
      </c>
      <c r="K6" s="11" t="s">
        <v>215</v>
      </c>
    </row>
    <row r="7" spans="1:11" ht="19.95" customHeight="1" x14ac:dyDescent="0.25">
      <c r="A7" s="9">
        <v>30086</v>
      </c>
      <c r="B7" s="9" t="s">
        <v>382</v>
      </c>
      <c r="C7" s="9" t="s">
        <v>87</v>
      </c>
      <c r="D7" s="9" t="s">
        <v>86</v>
      </c>
      <c r="E7" s="9" t="s">
        <v>247</v>
      </c>
      <c r="F7" s="9" t="s">
        <v>381</v>
      </c>
      <c r="G7" s="9" t="s">
        <v>329</v>
      </c>
      <c r="H7" s="9" t="s">
        <v>367</v>
      </c>
      <c r="I7" s="9" t="s">
        <v>380</v>
      </c>
      <c r="J7" s="10">
        <v>5</v>
      </c>
      <c r="K7" s="11" t="s">
        <v>215</v>
      </c>
    </row>
    <row r="8" spans="1:11" ht="19.95" customHeight="1" x14ac:dyDescent="0.25">
      <c r="A8" s="9">
        <v>30244</v>
      </c>
      <c r="B8" s="9" t="s">
        <v>379</v>
      </c>
      <c r="C8" s="9" t="s">
        <v>87</v>
      </c>
      <c r="D8" s="9" t="s">
        <v>86</v>
      </c>
      <c r="E8" s="9" t="s">
        <v>247</v>
      </c>
      <c r="F8" s="9" t="s">
        <v>378</v>
      </c>
      <c r="G8" s="9" t="s">
        <v>273</v>
      </c>
      <c r="H8" s="9" t="s">
        <v>360</v>
      </c>
      <c r="I8" s="9" t="s">
        <v>377</v>
      </c>
      <c r="J8" s="10">
        <v>6</v>
      </c>
      <c r="K8" s="11" t="s">
        <v>215</v>
      </c>
    </row>
    <row r="9" spans="1:11" ht="19.95" customHeight="1" x14ac:dyDescent="0.25">
      <c r="A9" s="9">
        <v>30125</v>
      </c>
      <c r="B9" s="9" t="s">
        <v>376</v>
      </c>
      <c r="C9" s="9" t="s">
        <v>87</v>
      </c>
      <c r="D9" s="9" t="s">
        <v>86</v>
      </c>
      <c r="E9" s="9" t="s">
        <v>247</v>
      </c>
      <c r="F9" s="9" t="s">
        <v>375</v>
      </c>
      <c r="G9" s="9" t="s">
        <v>374</v>
      </c>
      <c r="H9" s="9" t="s">
        <v>311</v>
      </c>
      <c r="I9" s="9" t="s">
        <v>373</v>
      </c>
      <c r="J9" s="10">
        <v>7</v>
      </c>
      <c r="K9" s="11" t="s">
        <v>167</v>
      </c>
    </row>
    <row r="10" spans="1:11" ht="19.95" customHeight="1" x14ac:dyDescent="0.25">
      <c r="A10" s="9">
        <v>30133</v>
      </c>
      <c r="B10" s="9" t="s">
        <v>372</v>
      </c>
      <c r="C10" s="9" t="s">
        <v>87</v>
      </c>
      <c r="D10" s="9" t="s">
        <v>86</v>
      </c>
      <c r="E10" s="9" t="s">
        <v>247</v>
      </c>
      <c r="F10" s="9" t="s">
        <v>371</v>
      </c>
      <c r="G10" s="9" t="s">
        <v>245</v>
      </c>
      <c r="H10" s="9" t="s">
        <v>320</v>
      </c>
      <c r="I10" s="9" t="s">
        <v>370</v>
      </c>
      <c r="J10" s="10">
        <v>8</v>
      </c>
      <c r="K10" s="11" t="s">
        <v>162</v>
      </c>
    </row>
    <row r="11" spans="1:11" ht="19.95" customHeight="1" x14ac:dyDescent="0.25">
      <c r="A11" s="9">
        <v>30089</v>
      </c>
      <c r="B11" s="9" t="s">
        <v>369</v>
      </c>
      <c r="C11" s="9" t="s">
        <v>87</v>
      </c>
      <c r="D11" s="9" t="s">
        <v>86</v>
      </c>
      <c r="E11" s="9" t="s">
        <v>247</v>
      </c>
      <c r="F11" s="9" t="s">
        <v>368</v>
      </c>
      <c r="G11" s="9" t="s">
        <v>329</v>
      </c>
      <c r="H11" s="9" t="s">
        <v>367</v>
      </c>
      <c r="I11" s="9" t="s">
        <v>366</v>
      </c>
      <c r="J11" s="10">
        <v>9</v>
      </c>
      <c r="K11" s="11" t="s">
        <v>167</v>
      </c>
    </row>
    <row r="12" spans="1:11" ht="19.95" customHeight="1" x14ac:dyDescent="0.25">
      <c r="A12" s="9">
        <v>30067</v>
      </c>
      <c r="B12" s="9" t="s">
        <v>365</v>
      </c>
      <c r="C12" s="9" t="s">
        <v>87</v>
      </c>
      <c r="D12" s="9" t="s">
        <v>86</v>
      </c>
      <c r="E12" s="9" t="s">
        <v>247</v>
      </c>
      <c r="F12" s="9" t="s">
        <v>364</v>
      </c>
      <c r="G12" s="9" t="s">
        <v>268</v>
      </c>
      <c r="H12" s="9" t="s">
        <v>267</v>
      </c>
      <c r="I12" s="9" t="s">
        <v>363</v>
      </c>
      <c r="J12" s="10">
        <v>10</v>
      </c>
      <c r="K12" s="11" t="s">
        <v>167</v>
      </c>
    </row>
    <row r="13" spans="1:11" ht="19.95" customHeight="1" x14ac:dyDescent="0.25">
      <c r="A13" s="9">
        <v>30222</v>
      </c>
      <c r="B13" s="9" t="s">
        <v>362</v>
      </c>
      <c r="C13" s="9" t="s">
        <v>87</v>
      </c>
      <c r="D13" s="9" t="s">
        <v>86</v>
      </c>
      <c r="E13" s="9" t="s">
        <v>247</v>
      </c>
      <c r="F13" s="9" t="s">
        <v>361</v>
      </c>
      <c r="G13" s="9" t="s">
        <v>273</v>
      </c>
      <c r="H13" s="9" t="s">
        <v>360</v>
      </c>
      <c r="I13" s="9" t="s">
        <v>359</v>
      </c>
      <c r="J13" s="10">
        <v>11</v>
      </c>
      <c r="K13" s="11" t="s">
        <v>167</v>
      </c>
    </row>
    <row r="14" spans="1:11" ht="19.95" customHeight="1" x14ac:dyDescent="0.25">
      <c r="A14" s="9">
        <v>30139</v>
      </c>
      <c r="B14" s="9" t="s">
        <v>358</v>
      </c>
      <c r="C14" s="9" t="s">
        <v>87</v>
      </c>
      <c r="D14" s="9" t="s">
        <v>86</v>
      </c>
      <c r="E14" s="9" t="s">
        <v>247</v>
      </c>
      <c r="F14" s="9" t="s">
        <v>357</v>
      </c>
      <c r="G14" s="9" t="s">
        <v>245</v>
      </c>
      <c r="H14" s="9" t="s">
        <v>356</v>
      </c>
      <c r="I14" s="9" t="s">
        <v>355</v>
      </c>
      <c r="J14" s="10">
        <v>12</v>
      </c>
      <c r="K14" s="11" t="s">
        <v>167</v>
      </c>
    </row>
    <row r="15" spans="1:11" ht="19.95" customHeight="1" x14ac:dyDescent="0.25">
      <c r="A15" s="9">
        <v>30228</v>
      </c>
      <c r="B15" s="9" t="s">
        <v>354</v>
      </c>
      <c r="C15" s="9" t="s">
        <v>87</v>
      </c>
      <c r="D15" s="9" t="s">
        <v>86</v>
      </c>
      <c r="E15" s="9" t="s">
        <v>247</v>
      </c>
      <c r="F15" s="9" t="s">
        <v>353</v>
      </c>
      <c r="G15" s="9" t="s">
        <v>273</v>
      </c>
      <c r="H15" s="9" t="s">
        <v>349</v>
      </c>
      <c r="I15" s="9" t="s">
        <v>352</v>
      </c>
      <c r="J15" s="10">
        <v>13</v>
      </c>
      <c r="K15" s="11" t="s">
        <v>167</v>
      </c>
    </row>
    <row r="16" spans="1:11" ht="19.95" customHeight="1" x14ac:dyDescent="0.25">
      <c r="A16" s="9">
        <v>30226</v>
      </c>
      <c r="B16" s="9" t="s">
        <v>351</v>
      </c>
      <c r="C16" s="9" t="s">
        <v>87</v>
      </c>
      <c r="D16" s="9" t="s">
        <v>86</v>
      </c>
      <c r="E16" s="9" t="s">
        <v>247</v>
      </c>
      <c r="F16" s="9" t="s">
        <v>350</v>
      </c>
      <c r="G16" s="9" t="s">
        <v>273</v>
      </c>
      <c r="H16" s="9" t="s">
        <v>349</v>
      </c>
      <c r="I16" s="9" t="s">
        <v>348</v>
      </c>
      <c r="J16" s="10">
        <v>14</v>
      </c>
      <c r="K16" s="11" t="s">
        <v>167</v>
      </c>
    </row>
    <row r="17" spans="1:11" ht="19.95" customHeight="1" x14ac:dyDescent="0.25">
      <c r="A17" s="9">
        <v>30250</v>
      </c>
      <c r="B17" s="9" t="s">
        <v>347</v>
      </c>
      <c r="C17" s="9" t="s">
        <v>87</v>
      </c>
      <c r="D17" s="9" t="s">
        <v>86</v>
      </c>
      <c r="E17" s="9" t="s">
        <v>247</v>
      </c>
      <c r="F17" s="9" t="s">
        <v>346</v>
      </c>
      <c r="G17" s="9" t="s">
        <v>304</v>
      </c>
      <c r="H17" s="9" t="s">
        <v>303</v>
      </c>
      <c r="I17" s="9" t="s">
        <v>345</v>
      </c>
      <c r="J17" s="10">
        <v>15</v>
      </c>
      <c r="K17" s="11" t="s">
        <v>167</v>
      </c>
    </row>
    <row r="18" spans="1:11" ht="19.95" customHeight="1" x14ac:dyDescent="0.25">
      <c r="A18" s="9">
        <v>30240</v>
      </c>
      <c r="B18" s="9" t="s">
        <v>344</v>
      </c>
      <c r="C18" s="9" t="s">
        <v>87</v>
      </c>
      <c r="D18" s="9" t="s">
        <v>86</v>
      </c>
      <c r="E18" s="9" t="s">
        <v>247</v>
      </c>
      <c r="F18" s="9" t="s">
        <v>343</v>
      </c>
      <c r="G18" s="9" t="s">
        <v>273</v>
      </c>
      <c r="H18" s="9" t="s">
        <v>288</v>
      </c>
      <c r="I18" s="9" t="s">
        <v>342</v>
      </c>
      <c r="J18" s="10">
        <v>16</v>
      </c>
      <c r="K18" s="11" t="s">
        <v>162</v>
      </c>
    </row>
    <row r="19" spans="1:11" ht="19.95" customHeight="1" x14ac:dyDescent="0.25">
      <c r="A19" s="9">
        <v>30061</v>
      </c>
      <c r="B19" s="9" t="s">
        <v>341</v>
      </c>
      <c r="C19" s="9" t="s">
        <v>87</v>
      </c>
      <c r="D19" s="9" t="s">
        <v>86</v>
      </c>
      <c r="E19" s="9" t="s">
        <v>247</v>
      </c>
      <c r="F19" s="9" t="s">
        <v>340</v>
      </c>
      <c r="G19" s="9" t="s">
        <v>179</v>
      </c>
      <c r="H19" s="9" t="s">
        <v>295</v>
      </c>
      <c r="I19" s="9" t="s">
        <v>339</v>
      </c>
      <c r="J19" s="10">
        <v>17</v>
      </c>
      <c r="K19" s="11" t="s">
        <v>162</v>
      </c>
    </row>
    <row r="20" spans="1:11" ht="19.95" customHeight="1" x14ac:dyDescent="0.25">
      <c r="A20" s="9">
        <v>30176</v>
      </c>
      <c r="B20" s="9" t="s">
        <v>338</v>
      </c>
      <c r="C20" s="9" t="s">
        <v>87</v>
      </c>
      <c r="D20" s="9" t="s">
        <v>86</v>
      </c>
      <c r="E20" s="9" t="s">
        <v>247</v>
      </c>
      <c r="F20" s="9" t="s">
        <v>337</v>
      </c>
      <c r="G20" s="9" t="s">
        <v>144</v>
      </c>
      <c r="H20" s="9" t="s">
        <v>336</v>
      </c>
      <c r="I20" s="9" t="s">
        <v>335</v>
      </c>
      <c r="J20" s="10">
        <v>18</v>
      </c>
      <c r="K20" s="11" t="s">
        <v>167</v>
      </c>
    </row>
    <row r="21" spans="1:11" ht="19.95" customHeight="1" x14ac:dyDescent="0.25">
      <c r="A21" s="9">
        <v>30076</v>
      </c>
      <c r="B21" s="9" t="s">
        <v>334</v>
      </c>
      <c r="C21" s="9" t="s">
        <v>87</v>
      </c>
      <c r="D21" s="9" t="s">
        <v>86</v>
      </c>
      <c r="E21" s="9" t="s">
        <v>247</v>
      </c>
      <c r="F21" s="9" t="s">
        <v>333</v>
      </c>
      <c r="G21" s="9" t="s">
        <v>329</v>
      </c>
      <c r="H21" s="9" t="s">
        <v>328</v>
      </c>
      <c r="I21" s="9" t="s">
        <v>332</v>
      </c>
      <c r="J21" s="10">
        <v>19</v>
      </c>
      <c r="K21" s="11" t="s">
        <v>162</v>
      </c>
    </row>
    <row r="22" spans="1:11" ht="19.95" customHeight="1" x14ac:dyDescent="0.25">
      <c r="A22" s="9">
        <v>30082</v>
      </c>
      <c r="B22" s="9" t="s">
        <v>331</v>
      </c>
      <c r="C22" s="9" t="s">
        <v>87</v>
      </c>
      <c r="D22" s="9" t="s">
        <v>86</v>
      </c>
      <c r="E22" s="9" t="s">
        <v>247</v>
      </c>
      <c r="F22" s="9" t="s">
        <v>330</v>
      </c>
      <c r="G22" s="9" t="s">
        <v>329</v>
      </c>
      <c r="H22" s="9" t="s">
        <v>328</v>
      </c>
      <c r="I22" s="9" t="s">
        <v>327</v>
      </c>
      <c r="J22" s="10">
        <v>20</v>
      </c>
      <c r="K22" s="11" t="s">
        <v>162</v>
      </c>
    </row>
    <row r="23" spans="1:11" ht="19.95" customHeight="1" x14ac:dyDescent="0.25">
      <c r="A23" s="9">
        <v>30072</v>
      </c>
      <c r="B23" s="9" t="s">
        <v>326</v>
      </c>
      <c r="C23" s="9" t="s">
        <v>87</v>
      </c>
      <c r="D23" s="9" t="s">
        <v>86</v>
      </c>
      <c r="E23" s="9" t="s">
        <v>247</v>
      </c>
      <c r="F23" s="9" t="s">
        <v>325</v>
      </c>
      <c r="G23" s="9" t="s">
        <v>144</v>
      </c>
      <c r="H23" s="9" t="s">
        <v>324</v>
      </c>
      <c r="I23" s="9" t="s">
        <v>323</v>
      </c>
      <c r="J23" s="10">
        <v>21</v>
      </c>
      <c r="K23" s="11" t="s">
        <v>80</v>
      </c>
    </row>
    <row r="24" spans="1:11" ht="19.95" customHeight="1" x14ac:dyDescent="0.25">
      <c r="A24" s="9">
        <v>30130</v>
      </c>
      <c r="B24" s="9" t="s">
        <v>322</v>
      </c>
      <c r="C24" s="9" t="s">
        <v>87</v>
      </c>
      <c r="D24" s="9" t="s">
        <v>86</v>
      </c>
      <c r="E24" s="9" t="s">
        <v>247</v>
      </c>
      <c r="F24" s="9" t="s">
        <v>321</v>
      </c>
      <c r="G24" s="9" t="s">
        <v>245</v>
      </c>
      <c r="H24" s="9" t="s">
        <v>320</v>
      </c>
      <c r="I24" s="9" t="s">
        <v>319</v>
      </c>
      <c r="J24" s="10">
        <v>22</v>
      </c>
      <c r="K24" s="11" t="s">
        <v>80</v>
      </c>
    </row>
    <row r="25" spans="1:11" ht="19.95" customHeight="1" x14ac:dyDescent="0.25">
      <c r="A25" s="9">
        <v>30223</v>
      </c>
      <c r="B25" s="9" t="s">
        <v>318</v>
      </c>
      <c r="C25" s="9" t="s">
        <v>87</v>
      </c>
      <c r="D25" s="9" t="s">
        <v>86</v>
      </c>
      <c r="E25" s="9" t="s">
        <v>247</v>
      </c>
      <c r="F25" s="9" t="s">
        <v>317</v>
      </c>
      <c r="G25" s="9" t="s">
        <v>273</v>
      </c>
      <c r="H25" s="9" t="s">
        <v>316</v>
      </c>
      <c r="I25" s="9" t="s">
        <v>315</v>
      </c>
      <c r="J25" s="10">
        <v>23</v>
      </c>
      <c r="K25" s="11" t="s">
        <v>80</v>
      </c>
    </row>
    <row r="26" spans="1:11" ht="19.95" customHeight="1" x14ac:dyDescent="0.25">
      <c r="A26" s="9">
        <v>30105</v>
      </c>
      <c r="B26" s="9" t="s">
        <v>314</v>
      </c>
      <c r="C26" s="9" t="s">
        <v>87</v>
      </c>
      <c r="D26" s="9" t="s">
        <v>86</v>
      </c>
      <c r="E26" s="9" t="s">
        <v>247</v>
      </c>
      <c r="F26" s="9" t="s">
        <v>313</v>
      </c>
      <c r="G26" s="9" t="s">
        <v>312</v>
      </c>
      <c r="H26" s="9" t="s">
        <v>311</v>
      </c>
      <c r="I26" s="9" t="s">
        <v>310</v>
      </c>
      <c r="J26" s="10">
        <v>24</v>
      </c>
      <c r="K26" s="11" t="s">
        <v>80</v>
      </c>
    </row>
    <row r="27" spans="1:11" ht="19.95" customHeight="1" x14ac:dyDescent="0.25">
      <c r="A27" s="9">
        <v>30238</v>
      </c>
      <c r="B27" s="9" t="s">
        <v>309</v>
      </c>
      <c r="C27" s="9" t="s">
        <v>87</v>
      </c>
      <c r="D27" s="9" t="s">
        <v>86</v>
      </c>
      <c r="E27" s="9" t="s">
        <v>247</v>
      </c>
      <c r="F27" s="9" t="s">
        <v>308</v>
      </c>
      <c r="G27" s="9" t="s">
        <v>273</v>
      </c>
      <c r="H27" s="9" t="s">
        <v>272</v>
      </c>
      <c r="I27" s="9" t="s">
        <v>307</v>
      </c>
      <c r="J27" s="10">
        <v>25</v>
      </c>
      <c r="K27" s="11" t="s">
        <v>80</v>
      </c>
    </row>
    <row r="28" spans="1:11" ht="19.95" customHeight="1" x14ac:dyDescent="0.25">
      <c r="A28" s="9">
        <v>30247</v>
      </c>
      <c r="B28" s="9" t="s">
        <v>306</v>
      </c>
      <c r="C28" s="9" t="s">
        <v>87</v>
      </c>
      <c r="D28" s="9" t="s">
        <v>86</v>
      </c>
      <c r="E28" s="9" t="s">
        <v>247</v>
      </c>
      <c r="F28" s="9" t="s">
        <v>305</v>
      </c>
      <c r="G28" s="9" t="s">
        <v>304</v>
      </c>
      <c r="H28" s="9" t="s">
        <v>303</v>
      </c>
      <c r="I28" s="9" t="s">
        <v>302</v>
      </c>
      <c r="J28" s="10">
        <v>26</v>
      </c>
      <c r="K28" s="11" t="s">
        <v>80</v>
      </c>
    </row>
    <row r="29" spans="1:11" ht="19.95" customHeight="1" x14ac:dyDescent="0.25">
      <c r="A29" s="9">
        <v>30025</v>
      </c>
      <c r="B29" s="9" t="s">
        <v>301</v>
      </c>
      <c r="C29" s="9" t="s">
        <v>87</v>
      </c>
      <c r="D29" s="9" t="s">
        <v>86</v>
      </c>
      <c r="E29" s="9" t="s">
        <v>247</v>
      </c>
      <c r="F29" s="9" t="s">
        <v>300</v>
      </c>
      <c r="G29" s="9" t="s">
        <v>299</v>
      </c>
      <c r="H29" s="9" t="s">
        <v>280</v>
      </c>
      <c r="I29" s="9" t="s">
        <v>298</v>
      </c>
      <c r="J29" s="10">
        <v>27</v>
      </c>
      <c r="K29" s="11" t="s">
        <v>80</v>
      </c>
    </row>
    <row r="30" spans="1:11" ht="19.95" customHeight="1" x14ac:dyDescent="0.25">
      <c r="A30" s="9">
        <v>30064</v>
      </c>
      <c r="B30" s="9" t="s">
        <v>297</v>
      </c>
      <c r="C30" s="9" t="s">
        <v>87</v>
      </c>
      <c r="D30" s="9" t="s">
        <v>86</v>
      </c>
      <c r="E30" s="9" t="s">
        <v>247</v>
      </c>
      <c r="F30" s="9" t="s">
        <v>296</v>
      </c>
      <c r="G30" s="9" t="s">
        <v>109</v>
      </c>
      <c r="H30" s="9" t="s">
        <v>295</v>
      </c>
      <c r="I30" s="9" t="s">
        <v>294</v>
      </c>
      <c r="J30" s="10">
        <v>28</v>
      </c>
      <c r="K30" s="11" t="s">
        <v>80</v>
      </c>
    </row>
    <row r="31" spans="1:11" ht="19.95" customHeight="1" x14ac:dyDescent="0.25">
      <c r="A31" s="9">
        <v>30034</v>
      </c>
      <c r="B31" s="9" t="s">
        <v>293</v>
      </c>
      <c r="C31" s="9" t="s">
        <v>87</v>
      </c>
      <c r="D31" s="9" t="s">
        <v>86</v>
      </c>
      <c r="E31" s="9" t="s">
        <v>247</v>
      </c>
      <c r="F31" s="9" t="s">
        <v>292</v>
      </c>
      <c r="G31" s="9" t="s">
        <v>251</v>
      </c>
      <c r="H31" s="9" t="s">
        <v>284</v>
      </c>
      <c r="I31" s="9" t="s">
        <v>291</v>
      </c>
      <c r="J31" s="10">
        <v>29</v>
      </c>
      <c r="K31" s="11" t="s">
        <v>80</v>
      </c>
    </row>
    <row r="32" spans="1:11" ht="19.95" customHeight="1" x14ac:dyDescent="0.25">
      <c r="A32" s="9">
        <v>30230</v>
      </c>
      <c r="B32" s="9" t="s">
        <v>290</v>
      </c>
      <c r="C32" s="9" t="s">
        <v>87</v>
      </c>
      <c r="D32" s="9" t="s">
        <v>86</v>
      </c>
      <c r="E32" s="9" t="s">
        <v>247</v>
      </c>
      <c r="F32" s="9" t="s">
        <v>289</v>
      </c>
      <c r="G32" s="9" t="s">
        <v>273</v>
      </c>
      <c r="H32" s="9" t="s">
        <v>288</v>
      </c>
      <c r="I32" s="9" t="s">
        <v>287</v>
      </c>
      <c r="J32" s="10">
        <v>30</v>
      </c>
      <c r="K32" s="11" t="s">
        <v>80</v>
      </c>
    </row>
    <row r="33" spans="1:11" ht="19.95" customHeight="1" x14ac:dyDescent="0.25">
      <c r="A33" s="9">
        <v>30021</v>
      </c>
      <c r="B33" s="9" t="s">
        <v>286</v>
      </c>
      <c r="C33" s="9" t="s">
        <v>87</v>
      </c>
      <c r="D33" s="9" t="s">
        <v>86</v>
      </c>
      <c r="E33" s="9" t="s">
        <v>247</v>
      </c>
      <c r="F33" s="9" t="s">
        <v>285</v>
      </c>
      <c r="G33" s="9" t="s">
        <v>251</v>
      </c>
      <c r="H33" s="9" t="s">
        <v>284</v>
      </c>
      <c r="I33" s="9" t="s">
        <v>283</v>
      </c>
      <c r="J33" s="10">
        <v>31</v>
      </c>
      <c r="K33" s="11" t="s">
        <v>80</v>
      </c>
    </row>
    <row r="34" spans="1:11" ht="19.95" customHeight="1" x14ac:dyDescent="0.25">
      <c r="A34" s="9">
        <v>30039</v>
      </c>
      <c r="B34" s="9" t="s">
        <v>282</v>
      </c>
      <c r="C34" s="9" t="s">
        <v>87</v>
      </c>
      <c r="D34" s="9" t="s">
        <v>86</v>
      </c>
      <c r="E34" s="9" t="s">
        <v>247</v>
      </c>
      <c r="F34" s="9" t="s">
        <v>281</v>
      </c>
      <c r="G34" s="9" t="s">
        <v>263</v>
      </c>
      <c r="H34" s="9" t="s">
        <v>280</v>
      </c>
      <c r="I34" s="9" t="s">
        <v>279</v>
      </c>
      <c r="J34" s="10">
        <v>32</v>
      </c>
      <c r="K34" s="11" t="s">
        <v>80</v>
      </c>
    </row>
    <row r="35" spans="1:11" ht="19.95" customHeight="1" x14ac:dyDescent="0.25">
      <c r="A35" s="9">
        <v>30132</v>
      </c>
      <c r="B35" s="9" t="s">
        <v>278</v>
      </c>
      <c r="C35" s="9" t="s">
        <v>87</v>
      </c>
      <c r="D35" s="9" t="s">
        <v>86</v>
      </c>
      <c r="E35" s="9" t="s">
        <v>247</v>
      </c>
      <c r="F35" s="9" t="s">
        <v>277</v>
      </c>
      <c r="G35" s="9" t="s">
        <v>109</v>
      </c>
      <c r="H35" s="9" t="s">
        <v>133</v>
      </c>
      <c r="I35" s="9" t="s">
        <v>276</v>
      </c>
      <c r="J35" s="10">
        <v>33</v>
      </c>
      <c r="K35" s="11" t="s">
        <v>80</v>
      </c>
    </row>
    <row r="36" spans="1:11" ht="19.95" customHeight="1" x14ac:dyDescent="0.25">
      <c r="A36" s="9">
        <v>30233</v>
      </c>
      <c r="B36" s="9" t="s">
        <v>275</v>
      </c>
      <c r="C36" s="9" t="s">
        <v>87</v>
      </c>
      <c r="D36" s="9" t="s">
        <v>86</v>
      </c>
      <c r="E36" s="9" t="s">
        <v>247</v>
      </c>
      <c r="F36" s="9" t="s">
        <v>274</v>
      </c>
      <c r="G36" s="9" t="s">
        <v>273</v>
      </c>
      <c r="H36" s="9" t="s">
        <v>272</v>
      </c>
      <c r="I36" s="9" t="s">
        <v>271</v>
      </c>
      <c r="J36" s="10">
        <v>34</v>
      </c>
      <c r="K36" s="11" t="s">
        <v>80</v>
      </c>
    </row>
    <row r="37" spans="1:11" ht="19.95" customHeight="1" x14ac:dyDescent="0.25">
      <c r="A37" s="9">
        <v>30068</v>
      </c>
      <c r="B37" s="9" t="s">
        <v>270</v>
      </c>
      <c r="C37" s="9" t="s">
        <v>87</v>
      </c>
      <c r="D37" s="9" t="s">
        <v>86</v>
      </c>
      <c r="E37" s="9" t="s">
        <v>247</v>
      </c>
      <c r="F37" s="9" t="s">
        <v>269</v>
      </c>
      <c r="G37" s="9" t="s">
        <v>268</v>
      </c>
      <c r="H37" s="9" t="s">
        <v>267</v>
      </c>
      <c r="I37" s="9" t="s">
        <v>266</v>
      </c>
      <c r="J37" s="10">
        <v>35</v>
      </c>
      <c r="K37" s="11" t="s">
        <v>80</v>
      </c>
    </row>
    <row r="38" spans="1:11" ht="19.95" customHeight="1" x14ac:dyDescent="0.25">
      <c r="A38" s="9">
        <v>30046</v>
      </c>
      <c r="B38" s="9" t="s">
        <v>265</v>
      </c>
      <c r="C38" s="9" t="s">
        <v>87</v>
      </c>
      <c r="D38" s="9" t="s">
        <v>86</v>
      </c>
      <c r="E38" s="9" t="s">
        <v>247</v>
      </c>
      <c r="F38" s="9" t="s">
        <v>264</v>
      </c>
      <c r="G38" s="9" t="s">
        <v>263</v>
      </c>
      <c r="H38" s="9" t="s">
        <v>262</v>
      </c>
      <c r="I38" s="9" t="s">
        <v>261</v>
      </c>
      <c r="J38" s="10">
        <v>36</v>
      </c>
      <c r="K38" s="11" t="s">
        <v>80</v>
      </c>
    </row>
    <row r="39" spans="1:11" ht="19.95" customHeight="1" x14ac:dyDescent="0.25">
      <c r="A39" s="9">
        <v>30136</v>
      </c>
      <c r="B39" s="9" t="s">
        <v>260</v>
      </c>
      <c r="C39" s="9" t="s">
        <v>87</v>
      </c>
      <c r="D39" s="9" t="s">
        <v>86</v>
      </c>
      <c r="E39" s="9" t="s">
        <v>247</v>
      </c>
      <c r="F39" s="9" t="s">
        <v>259</v>
      </c>
      <c r="G39" s="9" t="s">
        <v>245</v>
      </c>
      <c r="H39" s="9" t="s">
        <v>244</v>
      </c>
      <c r="I39" s="9" t="s">
        <v>258</v>
      </c>
      <c r="J39" s="10">
        <v>37</v>
      </c>
      <c r="K39" s="11" t="s">
        <v>80</v>
      </c>
    </row>
    <row r="40" spans="1:11" ht="19.95" customHeight="1" x14ac:dyDescent="0.25">
      <c r="A40" s="9">
        <v>30022</v>
      </c>
      <c r="B40" s="9" t="s">
        <v>257</v>
      </c>
      <c r="C40" s="9" t="s">
        <v>87</v>
      </c>
      <c r="D40" s="9" t="s">
        <v>86</v>
      </c>
      <c r="E40" s="9" t="s">
        <v>247</v>
      </c>
      <c r="F40" s="9" t="s">
        <v>256</v>
      </c>
      <c r="G40" s="9" t="s">
        <v>179</v>
      </c>
      <c r="H40" s="9" t="s">
        <v>255</v>
      </c>
      <c r="I40" s="9" t="s">
        <v>254</v>
      </c>
      <c r="J40" s="10">
        <v>38</v>
      </c>
      <c r="K40" s="11" t="s">
        <v>80</v>
      </c>
    </row>
    <row r="41" spans="1:11" ht="19.95" customHeight="1" x14ac:dyDescent="0.25">
      <c r="A41" s="9">
        <v>30036</v>
      </c>
      <c r="B41" s="9" t="s">
        <v>253</v>
      </c>
      <c r="C41" s="9" t="s">
        <v>87</v>
      </c>
      <c r="D41" s="9" t="s">
        <v>86</v>
      </c>
      <c r="E41" s="9" t="s">
        <v>247</v>
      </c>
      <c r="F41" s="9" t="s">
        <v>252</v>
      </c>
      <c r="G41" s="9" t="s">
        <v>251</v>
      </c>
      <c r="H41" s="9" t="s">
        <v>250</v>
      </c>
      <c r="I41" s="9" t="s">
        <v>249</v>
      </c>
      <c r="J41" s="10">
        <v>39</v>
      </c>
      <c r="K41" s="11" t="s">
        <v>80</v>
      </c>
    </row>
    <row r="42" spans="1:11" ht="19.95" customHeight="1" x14ac:dyDescent="0.25">
      <c r="A42" s="9">
        <v>30137</v>
      </c>
      <c r="B42" s="9" t="s">
        <v>248</v>
      </c>
      <c r="C42" s="9" t="s">
        <v>87</v>
      </c>
      <c r="D42" s="9" t="s">
        <v>86</v>
      </c>
      <c r="E42" s="9" t="s">
        <v>247</v>
      </c>
      <c r="F42" s="9" t="s">
        <v>246</v>
      </c>
      <c r="G42" s="9" t="s">
        <v>245</v>
      </c>
      <c r="H42" s="9" t="s">
        <v>244</v>
      </c>
      <c r="I42" s="9" t="s">
        <v>243</v>
      </c>
      <c r="J42" s="10">
        <v>40</v>
      </c>
      <c r="K42" s="11" t="s">
        <v>80</v>
      </c>
    </row>
    <row r="43" spans="1:11" ht="19.95" customHeight="1" x14ac:dyDescent="0.25">
      <c r="A43" s="9"/>
      <c r="B43" s="9"/>
      <c r="C43" s="9"/>
      <c r="D43" s="9"/>
      <c r="E43" s="9"/>
      <c r="F43" s="9"/>
      <c r="G43" s="9"/>
      <c r="H43" s="9"/>
      <c r="I43" s="9"/>
      <c r="J43" s="10"/>
      <c r="K43" s="11"/>
    </row>
    <row r="44" spans="1:11" ht="19.95" customHeight="1" x14ac:dyDescent="0.25">
      <c r="A44" s="11" t="s">
        <v>0</v>
      </c>
      <c r="B44" s="11" t="s">
        <v>242</v>
      </c>
      <c r="C44" s="11" t="s">
        <v>2</v>
      </c>
      <c r="D44" s="11" t="s">
        <v>3</v>
      </c>
      <c r="E44" s="11" t="s">
        <v>4</v>
      </c>
      <c r="F44" s="11" t="s">
        <v>5</v>
      </c>
      <c r="G44" s="11" t="s">
        <v>6</v>
      </c>
      <c r="H44" s="11" t="s">
        <v>7</v>
      </c>
      <c r="I44" s="11" t="s">
        <v>8</v>
      </c>
      <c r="J44" s="12" t="s">
        <v>10</v>
      </c>
      <c r="K44" s="18" t="s">
        <v>241</v>
      </c>
    </row>
    <row r="45" spans="1:11" ht="19.95" customHeight="1" x14ac:dyDescent="0.25">
      <c r="A45" s="9">
        <v>30210</v>
      </c>
      <c r="B45" s="9" t="s">
        <v>240</v>
      </c>
      <c r="C45" s="9" t="s">
        <v>87</v>
      </c>
      <c r="D45" s="9" t="s">
        <v>86</v>
      </c>
      <c r="E45" s="9" t="s">
        <v>85</v>
      </c>
      <c r="F45" s="9" t="s">
        <v>239</v>
      </c>
      <c r="G45" s="9" t="s">
        <v>234</v>
      </c>
      <c r="H45" s="9" t="s">
        <v>233</v>
      </c>
      <c r="I45" s="9" t="s">
        <v>238</v>
      </c>
      <c r="J45" s="10">
        <v>1</v>
      </c>
      <c r="K45" s="18" t="s">
        <v>237</v>
      </c>
    </row>
    <row r="46" spans="1:11" ht="19.95" customHeight="1" x14ac:dyDescent="0.25">
      <c r="A46" s="9">
        <v>30208</v>
      </c>
      <c r="B46" s="9" t="s">
        <v>236</v>
      </c>
      <c r="C46" s="9" t="s">
        <v>87</v>
      </c>
      <c r="D46" s="9" t="s">
        <v>86</v>
      </c>
      <c r="E46" s="9" t="s">
        <v>85</v>
      </c>
      <c r="F46" s="9" t="s">
        <v>235</v>
      </c>
      <c r="G46" s="9" t="s">
        <v>234</v>
      </c>
      <c r="H46" s="9" t="s">
        <v>233</v>
      </c>
      <c r="I46" s="9" t="s">
        <v>232</v>
      </c>
      <c r="J46" s="10">
        <v>2</v>
      </c>
      <c r="K46" s="18" t="s">
        <v>231</v>
      </c>
    </row>
    <row r="47" spans="1:11" ht="19.95" customHeight="1" x14ac:dyDescent="0.25">
      <c r="A47" s="9">
        <v>30087</v>
      </c>
      <c r="B47" s="9" t="s">
        <v>230</v>
      </c>
      <c r="C47" s="9" t="s">
        <v>87</v>
      </c>
      <c r="D47" s="9" t="s">
        <v>86</v>
      </c>
      <c r="E47" s="9" t="s">
        <v>85</v>
      </c>
      <c r="F47" s="9" t="s">
        <v>229</v>
      </c>
      <c r="G47" s="9" t="s">
        <v>170</v>
      </c>
      <c r="H47" s="9" t="s">
        <v>169</v>
      </c>
      <c r="I47" s="9" t="s">
        <v>228</v>
      </c>
      <c r="J47" s="10">
        <v>3</v>
      </c>
      <c r="K47" s="18" t="s">
        <v>227</v>
      </c>
    </row>
    <row r="48" spans="1:11" ht="19.95" customHeight="1" x14ac:dyDescent="0.25">
      <c r="A48" s="9">
        <v>30095</v>
      </c>
      <c r="B48" s="9" t="s">
        <v>226</v>
      </c>
      <c r="C48" s="9" t="s">
        <v>87</v>
      </c>
      <c r="D48" s="9" t="s">
        <v>86</v>
      </c>
      <c r="E48" s="9" t="s">
        <v>85</v>
      </c>
      <c r="F48" s="9" t="s">
        <v>225</v>
      </c>
      <c r="G48" s="9" t="s">
        <v>170</v>
      </c>
      <c r="H48" s="9" t="s">
        <v>169</v>
      </c>
      <c r="I48" s="9" t="s">
        <v>224</v>
      </c>
      <c r="J48" s="10">
        <v>4</v>
      </c>
      <c r="K48" s="11" t="s">
        <v>215</v>
      </c>
    </row>
    <row r="49" spans="1:11" ht="19.95" customHeight="1" x14ac:dyDescent="0.25">
      <c r="A49" s="9">
        <v>30213</v>
      </c>
      <c r="B49" s="9" t="s">
        <v>223</v>
      </c>
      <c r="C49" s="9" t="s">
        <v>87</v>
      </c>
      <c r="D49" s="9" t="s">
        <v>86</v>
      </c>
      <c r="E49" s="9" t="s">
        <v>85</v>
      </c>
      <c r="F49" s="9" t="s">
        <v>222</v>
      </c>
      <c r="G49" s="9" t="s">
        <v>221</v>
      </c>
      <c r="H49" s="9" t="s">
        <v>220</v>
      </c>
      <c r="I49" s="9" t="s">
        <v>219</v>
      </c>
      <c r="J49" s="10">
        <v>5</v>
      </c>
      <c r="K49" s="11" t="s">
        <v>215</v>
      </c>
    </row>
    <row r="50" spans="1:11" ht="19.95" customHeight="1" x14ac:dyDescent="0.25">
      <c r="A50" s="9">
        <v>30010</v>
      </c>
      <c r="B50" s="9" t="s">
        <v>218</v>
      </c>
      <c r="C50" s="9" t="s">
        <v>87</v>
      </c>
      <c r="D50" s="9" t="s">
        <v>86</v>
      </c>
      <c r="E50" s="9" t="s">
        <v>85</v>
      </c>
      <c r="F50" s="9" t="s">
        <v>217</v>
      </c>
      <c r="G50" s="9" t="s">
        <v>148</v>
      </c>
      <c r="H50" s="9" t="s">
        <v>174</v>
      </c>
      <c r="I50" s="9" t="s">
        <v>216</v>
      </c>
      <c r="J50" s="10">
        <v>6</v>
      </c>
      <c r="K50" s="11" t="s">
        <v>215</v>
      </c>
    </row>
    <row r="51" spans="1:11" ht="19.95" customHeight="1" x14ac:dyDescent="0.25">
      <c r="A51" s="9">
        <v>30094</v>
      </c>
      <c r="B51" s="9" t="s">
        <v>214</v>
      </c>
      <c r="C51" s="9" t="s">
        <v>87</v>
      </c>
      <c r="D51" s="9" t="s">
        <v>86</v>
      </c>
      <c r="E51" s="9" t="s">
        <v>85</v>
      </c>
      <c r="F51" s="9" t="s">
        <v>213</v>
      </c>
      <c r="G51" s="9" t="s">
        <v>170</v>
      </c>
      <c r="H51" s="9" t="s">
        <v>169</v>
      </c>
      <c r="I51" s="9" t="s">
        <v>212</v>
      </c>
      <c r="J51" s="10">
        <v>7</v>
      </c>
      <c r="K51" s="11" t="s">
        <v>167</v>
      </c>
    </row>
    <row r="52" spans="1:11" ht="19.95" customHeight="1" x14ac:dyDescent="0.25">
      <c r="A52" s="9">
        <v>30182</v>
      </c>
      <c r="B52" s="9" t="s">
        <v>211</v>
      </c>
      <c r="C52" s="9" t="s">
        <v>87</v>
      </c>
      <c r="D52" s="9" t="s">
        <v>86</v>
      </c>
      <c r="E52" s="9" t="s">
        <v>85</v>
      </c>
      <c r="F52" s="9" t="s">
        <v>210</v>
      </c>
      <c r="G52" s="9" t="s">
        <v>209</v>
      </c>
      <c r="H52" s="9" t="s">
        <v>113</v>
      </c>
      <c r="I52" s="9" t="s">
        <v>208</v>
      </c>
      <c r="J52" s="10">
        <v>8</v>
      </c>
      <c r="K52" s="11" t="s">
        <v>162</v>
      </c>
    </row>
    <row r="53" spans="1:11" ht="19.95" customHeight="1" x14ac:dyDescent="0.25">
      <c r="A53" s="9">
        <v>30053</v>
      </c>
      <c r="B53" s="9" t="s">
        <v>207</v>
      </c>
      <c r="C53" s="9" t="s">
        <v>87</v>
      </c>
      <c r="D53" s="9" t="s">
        <v>86</v>
      </c>
      <c r="E53" s="9" t="s">
        <v>85</v>
      </c>
      <c r="F53" s="9" t="s">
        <v>206</v>
      </c>
      <c r="G53" s="9" t="s">
        <v>179</v>
      </c>
      <c r="H53" s="9" t="s">
        <v>178</v>
      </c>
      <c r="I53" s="9" t="s">
        <v>205</v>
      </c>
      <c r="J53" s="10">
        <v>9</v>
      </c>
      <c r="K53" s="11" t="s">
        <v>167</v>
      </c>
    </row>
    <row r="54" spans="1:11" ht="19.95" customHeight="1" x14ac:dyDescent="0.25">
      <c r="A54" s="9">
        <v>30205</v>
      </c>
      <c r="B54" s="9" t="s">
        <v>204</v>
      </c>
      <c r="C54" s="9" t="s">
        <v>87</v>
      </c>
      <c r="D54" s="9" t="s">
        <v>86</v>
      </c>
      <c r="E54" s="9" t="s">
        <v>85</v>
      </c>
      <c r="F54" s="9" t="s">
        <v>203</v>
      </c>
      <c r="G54" s="9" t="s">
        <v>193</v>
      </c>
      <c r="H54" s="9" t="s">
        <v>192</v>
      </c>
      <c r="I54" s="9" t="s">
        <v>202</v>
      </c>
      <c r="J54" s="10">
        <v>10</v>
      </c>
      <c r="K54" s="11" t="s">
        <v>167</v>
      </c>
    </row>
    <row r="55" spans="1:11" ht="19.95" customHeight="1" x14ac:dyDescent="0.25">
      <c r="A55" s="9">
        <v>30007</v>
      </c>
      <c r="B55" s="9" t="s">
        <v>201</v>
      </c>
      <c r="C55" s="9" t="s">
        <v>87</v>
      </c>
      <c r="D55" s="9" t="s">
        <v>86</v>
      </c>
      <c r="E55" s="9" t="s">
        <v>85</v>
      </c>
      <c r="F55" s="9" t="s">
        <v>200</v>
      </c>
      <c r="G55" s="9" t="s">
        <v>148</v>
      </c>
      <c r="H55" s="9" t="s">
        <v>94</v>
      </c>
      <c r="I55" s="9" t="s">
        <v>199</v>
      </c>
      <c r="J55" s="10">
        <v>11</v>
      </c>
      <c r="K55" s="11" t="s">
        <v>162</v>
      </c>
    </row>
    <row r="56" spans="1:11" ht="19.95" customHeight="1" x14ac:dyDescent="0.25">
      <c r="A56" s="9">
        <v>30131</v>
      </c>
      <c r="B56" s="9" t="s">
        <v>198</v>
      </c>
      <c r="C56" s="9" t="s">
        <v>87</v>
      </c>
      <c r="D56" s="9" t="s">
        <v>86</v>
      </c>
      <c r="E56" s="9" t="s">
        <v>85</v>
      </c>
      <c r="F56" s="9" t="s">
        <v>197</v>
      </c>
      <c r="G56" s="9" t="s">
        <v>109</v>
      </c>
      <c r="H56" s="9" t="s">
        <v>108</v>
      </c>
      <c r="I56" s="9" t="s">
        <v>196</v>
      </c>
      <c r="J56" s="10">
        <v>12</v>
      </c>
      <c r="K56" s="11" t="s">
        <v>167</v>
      </c>
    </row>
    <row r="57" spans="1:11" ht="19.95" customHeight="1" x14ac:dyDescent="0.25">
      <c r="A57" s="9">
        <v>30194</v>
      </c>
      <c r="B57" s="9" t="s">
        <v>195</v>
      </c>
      <c r="C57" s="9" t="s">
        <v>87</v>
      </c>
      <c r="D57" s="9" t="s">
        <v>86</v>
      </c>
      <c r="E57" s="9" t="s">
        <v>85</v>
      </c>
      <c r="F57" s="9" t="s">
        <v>194</v>
      </c>
      <c r="G57" s="9" t="s">
        <v>193</v>
      </c>
      <c r="H57" s="9" t="s">
        <v>192</v>
      </c>
      <c r="I57" s="9" t="s">
        <v>191</v>
      </c>
      <c r="J57" s="10">
        <v>13</v>
      </c>
      <c r="K57" s="11" t="s">
        <v>162</v>
      </c>
    </row>
    <row r="58" spans="1:11" ht="19.95" customHeight="1" x14ac:dyDescent="0.25">
      <c r="A58" s="9">
        <v>30103</v>
      </c>
      <c r="B58" s="9" t="s">
        <v>190</v>
      </c>
      <c r="C58" s="9" t="s">
        <v>87</v>
      </c>
      <c r="D58" s="9" t="s">
        <v>86</v>
      </c>
      <c r="E58" s="9" t="s">
        <v>85</v>
      </c>
      <c r="F58" s="9" t="s">
        <v>189</v>
      </c>
      <c r="G58" s="9" t="s">
        <v>170</v>
      </c>
      <c r="H58" s="9" t="s">
        <v>169</v>
      </c>
      <c r="I58" s="9" t="s">
        <v>188</v>
      </c>
      <c r="J58" s="10">
        <v>14</v>
      </c>
      <c r="K58" s="11" t="s">
        <v>167</v>
      </c>
    </row>
    <row r="59" spans="1:11" ht="19.95" customHeight="1" x14ac:dyDescent="0.25">
      <c r="A59" s="9">
        <v>30165</v>
      </c>
      <c r="B59" s="9" t="s">
        <v>187</v>
      </c>
      <c r="C59" s="9" t="s">
        <v>87</v>
      </c>
      <c r="D59" s="9" t="s">
        <v>86</v>
      </c>
      <c r="E59" s="9" t="s">
        <v>85</v>
      </c>
      <c r="F59" s="9" t="s">
        <v>186</v>
      </c>
      <c r="G59" s="9" t="s">
        <v>144</v>
      </c>
      <c r="H59" s="9" t="s">
        <v>155</v>
      </c>
      <c r="I59" s="9" t="s">
        <v>185</v>
      </c>
      <c r="J59" s="10">
        <v>15</v>
      </c>
      <c r="K59" s="11" t="s">
        <v>167</v>
      </c>
    </row>
    <row r="60" spans="1:11" ht="19.95" customHeight="1" x14ac:dyDescent="0.25">
      <c r="A60" s="9">
        <v>30054</v>
      </c>
      <c r="B60" s="9" t="s">
        <v>184</v>
      </c>
      <c r="C60" s="9" t="s">
        <v>87</v>
      </c>
      <c r="D60" s="9" t="s">
        <v>86</v>
      </c>
      <c r="E60" s="9" t="s">
        <v>85</v>
      </c>
      <c r="F60" s="9" t="s">
        <v>183</v>
      </c>
      <c r="G60" s="9" t="s">
        <v>100</v>
      </c>
      <c r="H60" s="9" t="s">
        <v>164</v>
      </c>
      <c r="I60" s="9" t="s">
        <v>182</v>
      </c>
      <c r="J60" s="10">
        <v>16</v>
      </c>
      <c r="K60" s="11" t="s">
        <v>167</v>
      </c>
    </row>
    <row r="61" spans="1:11" ht="19.95" customHeight="1" x14ac:dyDescent="0.25">
      <c r="A61" s="9">
        <v>30038</v>
      </c>
      <c r="B61" s="9" t="s">
        <v>181</v>
      </c>
      <c r="C61" s="9" t="s">
        <v>87</v>
      </c>
      <c r="D61" s="9" t="s">
        <v>86</v>
      </c>
      <c r="E61" s="9" t="s">
        <v>85</v>
      </c>
      <c r="F61" s="9" t="s">
        <v>180</v>
      </c>
      <c r="G61" s="9" t="s">
        <v>179</v>
      </c>
      <c r="H61" s="9" t="s">
        <v>178</v>
      </c>
      <c r="I61" s="9" t="s">
        <v>177</v>
      </c>
      <c r="J61" s="10">
        <v>17</v>
      </c>
      <c r="K61" s="11" t="s">
        <v>167</v>
      </c>
    </row>
    <row r="62" spans="1:11" ht="19.95" customHeight="1" x14ac:dyDescent="0.25">
      <c r="A62" s="9">
        <v>30011</v>
      </c>
      <c r="B62" s="9" t="s">
        <v>176</v>
      </c>
      <c r="C62" s="9" t="s">
        <v>87</v>
      </c>
      <c r="D62" s="9" t="s">
        <v>86</v>
      </c>
      <c r="E62" s="9" t="s">
        <v>85</v>
      </c>
      <c r="F62" s="9" t="s">
        <v>175</v>
      </c>
      <c r="G62" s="9" t="s">
        <v>148</v>
      </c>
      <c r="H62" s="9" t="s">
        <v>174</v>
      </c>
      <c r="I62" s="9" t="s">
        <v>173</v>
      </c>
      <c r="J62" s="10">
        <v>18</v>
      </c>
      <c r="K62" s="11" t="s">
        <v>162</v>
      </c>
    </row>
    <row r="63" spans="1:11" ht="19.95" customHeight="1" x14ac:dyDescent="0.25">
      <c r="A63" s="9">
        <v>30083</v>
      </c>
      <c r="B63" s="9" t="s">
        <v>172</v>
      </c>
      <c r="C63" s="9" t="s">
        <v>87</v>
      </c>
      <c r="D63" s="9" t="s">
        <v>86</v>
      </c>
      <c r="E63" s="9" t="s">
        <v>85</v>
      </c>
      <c r="F63" s="9" t="s">
        <v>171</v>
      </c>
      <c r="G63" s="9" t="s">
        <v>170</v>
      </c>
      <c r="H63" s="9" t="s">
        <v>169</v>
      </c>
      <c r="I63" s="9" t="s">
        <v>168</v>
      </c>
      <c r="J63" s="10">
        <v>19</v>
      </c>
      <c r="K63" s="11" t="s">
        <v>167</v>
      </c>
    </row>
    <row r="64" spans="1:11" ht="19.95" customHeight="1" x14ac:dyDescent="0.25">
      <c r="A64" s="9">
        <v>30058</v>
      </c>
      <c r="B64" s="9" t="s">
        <v>166</v>
      </c>
      <c r="C64" s="9" t="s">
        <v>87</v>
      </c>
      <c r="D64" s="9" t="s">
        <v>86</v>
      </c>
      <c r="E64" s="9" t="s">
        <v>85</v>
      </c>
      <c r="F64" s="9" t="s">
        <v>165</v>
      </c>
      <c r="G64" s="9" t="s">
        <v>100</v>
      </c>
      <c r="H64" s="9" t="s">
        <v>164</v>
      </c>
      <c r="I64" s="9" t="s">
        <v>163</v>
      </c>
      <c r="J64" s="10">
        <v>20</v>
      </c>
      <c r="K64" s="11" t="s">
        <v>162</v>
      </c>
    </row>
    <row r="65" spans="1:11" ht="19.95" customHeight="1" x14ac:dyDescent="0.25">
      <c r="A65" s="9">
        <v>30172</v>
      </c>
      <c r="B65" s="9" t="s">
        <v>161</v>
      </c>
      <c r="C65" s="9" t="s">
        <v>87</v>
      </c>
      <c r="D65" s="9" t="s">
        <v>86</v>
      </c>
      <c r="E65" s="9" t="s">
        <v>85</v>
      </c>
      <c r="F65" s="9" t="s">
        <v>160</v>
      </c>
      <c r="G65" s="9" t="s">
        <v>144</v>
      </c>
      <c r="H65" s="9" t="s">
        <v>159</v>
      </c>
      <c r="I65" s="9" t="s">
        <v>158</v>
      </c>
      <c r="J65" s="10">
        <v>21</v>
      </c>
      <c r="K65" s="11" t="s">
        <v>80</v>
      </c>
    </row>
    <row r="66" spans="1:11" ht="19.95" customHeight="1" x14ac:dyDescent="0.25">
      <c r="A66" s="9">
        <v>30167</v>
      </c>
      <c r="B66" s="9" t="s">
        <v>157</v>
      </c>
      <c r="C66" s="9" t="s">
        <v>87</v>
      </c>
      <c r="D66" s="9" t="s">
        <v>86</v>
      </c>
      <c r="E66" s="9" t="s">
        <v>85</v>
      </c>
      <c r="F66" s="9" t="s">
        <v>156</v>
      </c>
      <c r="G66" s="9" t="s">
        <v>144</v>
      </c>
      <c r="H66" s="9" t="s">
        <v>155</v>
      </c>
      <c r="I66" s="9" t="s">
        <v>154</v>
      </c>
      <c r="J66" s="10">
        <v>22</v>
      </c>
      <c r="K66" s="11" t="s">
        <v>80</v>
      </c>
    </row>
    <row r="67" spans="1:11" ht="19.95" customHeight="1" x14ac:dyDescent="0.25">
      <c r="A67" s="9">
        <v>30159</v>
      </c>
      <c r="B67" s="9" t="s">
        <v>153</v>
      </c>
      <c r="C67" s="9" t="s">
        <v>87</v>
      </c>
      <c r="D67" s="9" t="s">
        <v>86</v>
      </c>
      <c r="E67" s="9" t="s">
        <v>85</v>
      </c>
      <c r="F67" s="9" t="s">
        <v>152</v>
      </c>
      <c r="G67" s="9" t="s">
        <v>144</v>
      </c>
      <c r="H67" s="9" t="s">
        <v>143</v>
      </c>
      <c r="I67" s="9" t="s">
        <v>151</v>
      </c>
      <c r="J67" s="10">
        <v>23</v>
      </c>
      <c r="K67" s="11" t="s">
        <v>80</v>
      </c>
    </row>
    <row r="68" spans="1:11" ht="19.95" customHeight="1" x14ac:dyDescent="0.25">
      <c r="A68" s="9">
        <v>30009</v>
      </c>
      <c r="B68" s="9" t="s">
        <v>150</v>
      </c>
      <c r="C68" s="9" t="s">
        <v>87</v>
      </c>
      <c r="D68" s="9" t="s">
        <v>86</v>
      </c>
      <c r="E68" s="9" t="s">
        <v>85</v>
      </c>
      <c r="F68" s="9" t="s">
        <v>149</v>
      </c>
      <c r="G68" s="9" t="s">
        <v>148</v>
      </c>
      <c r="H68" s="9" t="s">
        <v>94</v>
      </c>
      <c r="I68" s="9" t="s">
        <v>147</v>
      </c>
      <c r="J68" s="10">
        <v>24</v>
      </c>
      <c r="K68" s="11" t="s">
        <v>80</v>
      </c>
    </row>
    <row r="69" spans="1:11" ht="19.95" customHeight="1" x14ac:dyDescent="0.25">
      <c r="A69" s="9">
        <v>30163</v>
      </c>
      <c r="B69" s="9" t="s">
        <v>146</v>
      </c>
      <c r="C69" s="9" t="s">
        <v>87</v>
      </c>
      <c r="D69" s="9" t="s">
        <v>86</v>
      </c>
      <c r="E69" s="9" t="s">
        <v>85</v>
      </c>
      <c r="F69" s="9" t="s">
        <v>145</v>
      </c>
      <c r="G69" s="9" t="s">
        <v>144</v>
      </c>
      <c r="H69" s="9" t="s">
        <v>143</v>
      </c>
      <c r="I69" s="9" t="s">
        <v>142</v>
      </c>
      <c r="J69" s="10">
        <v>25</v>
      </c>
      <c r="K69" s="11" t="s">
        <v>80</v>
      </c>
    </row>
    <row r="70" spans="1:11" ht="19.95" customHeight="1" x14ac:dyDescent="0.25">
      <c r="A70" s="9">
        <v>30029</v>
      </c>
      <c r="B70" s="9" t="s">
        <v>141</v>
      </c>
      <c r="C70" s="9" t="s">
        <v>87</v>
      </c>
      <c r="D70" s="9" t="s">
        <v>86</v>
      </c>
      <c r="E70" s="9" t="s">
        <v>85</v>
      </c>
      <c r="F70" s="9" t="s">
        <v>140</v>
      </c>
      <c r="G70" s="9" t="s">
        <v>100</v>
      </c>
      <c r="H70" s="9" t="s">
        <v>99</v>
      </c>
      <c r="I70" s="9" t="s">
        <v>139</v>
      </c>
      <c r="J70" s="10">
        <v>26</v>
      </c>
      <c r="K70" s="11" t="s">
        <v>80</v>
      </c>
    </row>
    <row r="71" spans="1:11" ht="19.95" customHeight="1" x14ac:dyDescent="0.25">
      <c r="A71" s="9">
        <v>30048</v>
      </c>
      <c r="B71" s="9" t="s">
        <v>138</v>
      </c>
      <c r="C71" s="9" t="s">
        <v>87</v>
      </c>
      <c r="D71" s="9" t="s">
        <v>86</v>
      </c>
      <c r="E71" s="9" t="s">
        <v>85</v>
      </c>
      <c r="F71" s="9" t="s">
        <v>137</v>
      </c>
      <c r="G71" s="9" t="s">
        <v>100</v>
      </c>
      <c r="H71" s="9" t="s">
        <v>104</v>
      </c>
      <c r="I71" s="9" t="s">
        <v>136</v>
      </c>
      <c r="J71" s="10">
        <v>27</v>
      </c>
      <c r="K71" s="11" t="s">
        <v>80</v>
      </c>
    </row>
    <row r="72" spans="1:11" ht="19.95" customHeight="1" x14ac:dyDescent="0.25">
      <c r="A72" s="9">
        <v>30066</v>
      </c>
      <c r="B72" s="9" t="s">
        <v>135</v>
      </c>
      <c r="C72" s="9" t="s">
        <v>87</v>
      </c>
      <c r="D72" s="9" t="s">
        <v>86</v>
      </c>
      <c r="E72" s="9" t="s">
        <v>85</v>
      </c>
      <c r="F72" s="9" t="s">
        <v>134</v>
      </c>
      <c r="G72" s="9" t="s">
        <v>109</v>
      </c>
      <c r="H72" s="9" t="s">
        <v>133</v>
      </c>
      <c r="I72" s="9" t="s">
        <v>132</v>
      </c>
      <c r="J72" s="10">
        <v>28</v>
      </c>
      <c r="K72" s="11" t="s">
        <v>80</v>
      </c>
    </row>
    <row r="73" spans="1:11" ht="19.95" customHeight="1" x14ac:dyDescent="0.25">
      <c r="A73" s="9">
        <v>30078</v>
      </c>
      <c r="B73" s="9" t="s">
        <v>131</v>
      </c>
      <c r="C73" s="9" t="s">
        <v>87</v>
      </c>
      <c r="D73" s="9" t="s">
        <v>86</v>
      </c>
      <c r="E73" s="9" t="s">
        <v>85</v>
      </c>
      <c r="F73" s="9" t="s">
        <v>130</v>
      </c>
      <c r="G73" s="9" t="s">
        <v>129</v>
      </c>
      <c r="H73" s="9" t="s">
        <v>128</v>
      </c>
      <c r="I73" s="9" t="s">
        <v>127</v>
      </c>
      <c r="J73" s="10">
        <v>29</v>
      </c>
      <c r="K73" s="11" t="s">
        <v>80</v>
      </c>
    </row>
    <row r="74" spans="1:11" ht="19.95" customHeight="1" x14ac:dyDescent="0.25">
      <c r="A74" s="9">
        <v>30005</v>
      </c>
      <c r="B74" s="9" t="s">
        <v>126</v>
      </c>
      <c r="C74" s="9" t="s">
        <v>87</v>
      </c>
      <c r="D74" s="9" t="s">
        <v>86</v>
      </c>
      <c r="E74" s="9" t="s">
        <v>85</v>
      </c>
      <c r="F74" s="9" t="s">
        <v>125</v>
      </c>
      <c r="G74" s="9" t="s">
        <v>124</v>
      </c>
      <c r="H74" s="9" t="s">
        <v>94</v>
      </c>
      <c r="I74" s="9" t="s">
        <v>123</v>
      </c>
      <c r="J74" s="10">
        <v>30</v>
      </c>
      <c r="K74" s="11" t="s">
        <v>80</v>
      </c>
    </row>
    <row r="75" spans="1:11" ht="19.95" customHeight="1" x14ac:dyDescent="0.25">
      <c r="A75" s="9">
        <v>29991</v>
      </c>
      <c r="B75" s="9" t="s">
        <v>122</v>
      </c>
      <c r="C75" s="9" t="s">
        <v>87</v>
      </c>
      <c r="D75" s="9" t="s">
        <v>86</v>
      </c>
      <c r="E75" s="9" t="s">
        <v>85</v>
      </c>
      <c r="F75" s="9" t="s">
        <v>121</v>
      </c>
      <c r="G75" s="9" t="s">
        <v>83</v>
      </c>
      <c r="H75" s="9" t="s">
        <v>90</v>
      </c>
      <c r="I75" s="9" t="s">
        <v>120</v>
      </c>
      <c r="J75" s="10">
        <v>31</v>
      </c>
      <c r="K75" s="11" t="s">
        <v>80</v>
      </c>
    </row>
    <row r="76" spans="1:11" ht="19.95" customHeight="1" x14ac:dyDescent="0.25">
      <c r="A76" s="9">
        <v>30051</v>
      </c>
      <c r="B76" s="9" t="s">
        <v>119</v>
      </c>
      <c r="C76" s="9" t="s">
        <v>87</v>
      </c>
      <c r="D76" s="9" t="s">
        <v>86</v>
      </c>
      <c r="E76" s="9" t="s">
        <v>85</v>
      </c>
      <c r="F76" s="9" t="s">
        <v>118</v>
      </c>
      <c r="G76" s="9" t="s">
        <v>100</v>
      </c>
      <c r="H76" s="9" t="s">
        <v>104</v>
      </c>
      <c r="I76" s="9" t="s">
        <v>117</v>
      </c>
      <c r="J76" s="10">
        <v>32</v>
      </c>
      <c r="K76" s="11" t="s">
        <v>80</v>
      </c>
    </row>
    <row r="77" spans="1:11" ht="19.95" customHeight="1" x14ac:dyDescent="0.25">
      <c r="A77" s="9">
        <v>30188</v>
      </c>
      <c r="B77" s="9" t="s">
        <v>116</v>
      </c>
      <c r="C77" s="9" t="s">
        <v>87</v>
      </c>
      <c r="D77" s="9" t="s">
        <v>86</v>
      </c>
      <c r="E77" s="9" t="s">
        <v>85</v>
      </c>
      <c r="F77" s="9" t="s">
        <v>115</v>
      </c>
      <c r="G77" s="9" t="s">
        <v>114</v>
      </c>
      <c r="H77" s="9" t="s">
        <v>113</v>
      </c>
      <c r="I77" s="9" t="s">
        <v>112</v>
      </c>
      <c r="J77" s="10">
        <v>33</v>
      </c>
      <c r="K77" s="11" t="s">
        <v>80</v>
      </c>
    </row>
    <row r="78" spans="1:11" ht="19.95" customHeight="1" x14ac:dyDescent="0.25">
      <c r="A78" s="9">
        <v>30121</v>
      </c>
      <c r="B78" s="9" t="s">
        <v>111</v>
      </c>
      <c r="C78" s="9" t="s">
        <v>87</v>
      </c>
      <c r="D78" s="9" t="s">
        <v>86</v>
      </c>
      <c r="E78" s="9" t="s">
        <v>85</v>
      </c>
      <c r="F78" s="9" t="s">
        <v>110</v>
      </c>
      <c r="G78" s="9" t="s">
        <v>109</v>
      </c>
      <c r="H78" s="9" t="s">
        <v>108</v>
      </c>
      <c r="I78" s="9" t="s">
        <v>107</v>
      </c>
      <c r="J78" s="10">
        <v>34</v>
      </c>
      <c r="K78" s="11" t="s">
        <v>80</v>
      </c>
    </row>
    <row r="79" spans="1:11" ht="19.95" customHeight="1" x14ac:dyDescent="0.25">
      <c r="A79" s="9">
        <v>30052</v>
      </c>
      <c r="B79" s="9" t="s">
        <v>106</v>
      </c>
      <c r="C79" s="9" t="s">
        <v>87</v>
      </c>
      <c r="D79" s="9" t="s">
        <v>86</v>
      </c>
      <c r="E79" s="9" t="s">
        <v>85</v>
      </c>
      <c r="F79" s="9" t="s">
        <v>105</v>
      </c>
      <c r="G79" s="9" t="s">
        <v>100</v>
      </c>
      <c r="H79" s="9" t="s">
        <v>104</v>
      </c>
      <c r="I79" s="9" t="s">
        <v>103</v>
      </c>
      <c r="J79" s="10">
        <v>35</v>
      </c>
      <c r="K79" s="11" t="s">
        <v>80</v>
      </c>
    </row>
    <row r="80" spans="1:11" ht="19.95" customHeight="1" x14ac:dyDescent="0.25">
      <c r="A80" s="9">
        <v>30033</v>
      </c>
      <c r="B80" s="9" t="s">
        <v>102</v>
      </c>
      <c r="C80" s="9" t="s">
        <v>87</v>
      </c>
      <c r="D80" s="9" t="s">
        <v>86</v>
      </c>
      <c r="E80" s="9" t="s">
        <v>85</v>
      </c>
      <c r="F80" s="9" t="s">
        <v>101</v>
      </c>
      <c r="G80" s="9" t="s">
        <v>100</v>
      </c>
      <c r="H80" s="9" t="s">
        <v>99</v>
      </c>
      <c r="I80" s="9" t="s">
        <v>98</v>
      </c>
      <c r="J80" s="10">
        <v>36</v>
      </c>
      <c r="K80" s="11" t="s">
        <v>80</v>
      </c>
    </row>
    <row r="81" spans="1:11" ht="19.95" customHeight="1" x14ac:dyDescent="0.25">
      <c r="A81" s="9">
        <v>30003</v>
      </c>
      <c r="B81" s="9" t="s">
        <v>97</v>
      </c>
      <c r="C81" s="9" t="s">
        <v>87</v>
      </c>
      <c r="D81" s="9" t="s">
        <v>86</v>
      </c>
      <c r="E81" s="9" t="s">
        <v>85</v>
      </c>
      <c r="F81" s="9" t="s">
        <v>96</v>
      </c>
      <c r="G81" s="9" t="s">
        <v>95</v>
      </c>
      <c r="H81" s="9" t="s">
        <v>94</v>
      </c>
      <c r="I81" s="9" t="s">
        <v>93</v>
      </c>
      <c r="J81" s="10">
        <v>37</v>
      </c>
      <c r="K81" s="11" t="s">
        <v>80</v>
      </c>
    </row>
    <row r="82" spans="1:11" ht="19.95" customHeight="1" x14ac:dyDescent="0.25">
      <c r="A82" s="9">
        <v>29993</v>
      </c>
      <c r="B82" s="9" t="s">
        <v>92</v>
      </c>
      <c r="C82" s="9" t="s">
        <v>87</v>
      </c>
      <c r="D82" s="9" t="s">
        <v>86</v>
      </c>
      <c r="E82" s="9" t="s">
        <v>85</v>
      </c>
      <c r="F82" s="9" t="s">
        <v>91</v>
      </c>
      <c r="G82" s="9" t="s">
        <v>83</v>
      </c>
      <c r="H82" s="9" t="s">
        <v>90</v>
      </c>
      <c r="I82" s="9" t="s">
        <v>89</v>
      </c>
      <c r="J82" s="10">
        <v>38</v>
      </c>
      <c r="K82" s="11" t="s">
        <v>80</v>
      </c>
    </row>
    <row r="83" spans="1:11" ht="19.95" customHeight="1" x14ac:dyDescent="0.25">
      <c r="A83" s="9">
        <v>29994</v>
      </c>
      <c r="B83" s="9" t="s">
        <v>88</v>
      </c>
      <c r="C83" s="9" t="s">
        <v>87</v>
      </c>
      <c r="D83" s="9" t="s">
        <v>86</v>
      </c>
      <c r="E83" s="9" t="s">
        <v>85</v>
      </c>
      <c r="F83" s="9" t="s">
        <v>84</v>
      </c>
      <c r="G83" s="9" t="s">
        <v>83</v>
      </c>
      <c r="H83" s="9" t="s">
        <v>82</v>
      </c>
      <c r="I83" s="9" t="s">
        <v>81</v>
      </c>
      <c r="J83" s="10">
        <v>39</v>
      </c>
      <c r="K83" s="11" t="s">
        <v>80</v>
      </c>
    </row>
  </sheetData>
  <mergeCells count="1"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ENJOY AI系列赛项</vt:lpstr>
      <vt:lpstr>SuperAl超级轨迹赛项</vt:lpstr>
      <vt:lpstr>NeuroMaster脑科学人工智能挑战赛项</vt:lpstr>
      <vt:lpstr>RA科技挑战赛项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2022-09-26T06:02:39Z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641A24B6D28F44C7AAE6DAFDEAF131A0</vt:lpwstr>
  </property>
  <property fmtid="{D5CDD505-2E9C-101B-9397-08002B2CF9AE}" pid="3" name="KSOProductBuildVer">
    <vt:lpwstr>2052-11.1.0.12302</vt:lpwstr>
  </property>
</Properties>
</file>